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ndris\Desktop\"/>
    </mc:Choice>
  </mc:AlternateContent>
  <xr:revisionPtr revIDLastSave="0" documentId="8_{94D708BE-6B4F-42B5-B256-071436DAEEA5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01.2025 -04.2025" sheetId="12" r:id="rId1"/>
    <sheet name="09.2024-12.2024" sheetId="13" r:id="rId2"/>
  </sheets>
  <definedNames>
    <definedName name="_xlnm.Print_Area" localSheetId="0">'01.2025 -04.2025'!$A$1:$Q$101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3" l="1"/>
  <c r="I34" i="13" s="1"/>
  <c r="F35" i="13"/>
  <c r="I35" i="13" s="1"/>
  <c r="I100" i="13"/>
  <c r="G100" i="13"/>
  <c r="E100" i="13"/>
  <c r="I99" i="13"/>
  <c r="G99" i="13"/>
  <c r="E99" i="13"/>
  <c r="K98" i="13"/>
  <c r="I98" i="13"/>
  <c r="G98" i="13"/>
  <c r="K97" i="13"/>
  <c r="I97" i="13"/>
  <c r="G97" i="13"/>
  <c r="K96" i="13"/>
  <c r="I96" i="13"/>
  <c r="G96" i="13"/>
  <c r="K95" i="13"/>
  <c r="I95" i="13"/>
  <c r="G95" i="13"/>
  <c r="K94" i="13"/>
  <c r="I94" i="13"/>
  <c r="G94" i="13"/>
  <c r="K93" i="13"/>
  <c r="I93" i="13"/>
  <c r="G93" i="13"/>
  <c r="K92" i="13"/>
  <c r="I92" i="13"/>
  <c r="G92" i="13"/>
  <c r="K91" i="13"/>
  <c r="I91" i="13"/>
  <c r="G91" i="13"/>
  <c r="K90" i="13"/>
  <c r="I90" i="13"/>
  <c r="G90" i="13"/>
  <c r="I89" i="13"/>
  <c r="G89" i="13"/>
  <c r="K88" i="13"/>
  <c r="I88" i="13"/>
  <c r="G88" i="13"/>
  <c r="K86" i="13"/>
  <c r="I86" i="13"/>
  <c r="G86" i="13"/>
  <c r="E86" i="13"/>
  <c r="K85" i="13"/>
  <c r="I85" i="13"/>
  <c r="G85" i="13"/>
  <c r="E85" i="13"/>
  <c r="K84" i="13"/>
  <c r="I84" i="13"/>
  <c r="G84" i="13"/>
  <c r="E84" i="13"/>
  <c r="K83" i="13"/>
  <c r="I83" i="13"/>
  <c r="G83" i="13"/>
  <c r="E83" i="13"/>
  <c r="K82" i="13"/>
  <c r="I82" i="13"/>
  <c r="G82" i="13"/>
  <c r="E82" i="13"/>
  <c r="K81" i="13"/>
  <c r="I81" i="13"/>
  <c r="G81" i="13"/>
  <c r="E81" i="13"/>
  <c r="K80" i="13"/>
  <c r="I80" i="13"/>
  <c r="G80" i="13"/>
  <c r="E80" i="13"/>
  <c r="K79" i="13"/>
  <c r="I79" i="13"/>
  <c r="G79" i="13"/>
  <c r="E79" i="13"/>
  <c r="K78" i="13"/>
  <c r="I78" i="13"/>
  <c r="G78" i="13"/>
  <c r="E78" i="13"/>
  <c r="K77" i="13"/>
  <c r="I77" i="13"/>
  <c r="G77" i="13"/>
  <c r="E77" i="13"/>
  <c r="K76" i="13"/>
  <c r="I76" i="13"/>
  <c r="G76" i="13"/>
  <c r="E76" i="13"/>
  <c r="K75" i="13"/>
  <c r="I75" i="13"/>
  <c r="G75" i="13"/>
  <c r="E75" i="13"/>
  <c r="K74" i="13"/>
  <c r="I74" i="13"/>
  <c r="G74" i="13"/>
  <c r="E74" i="13"/>
  <c r="K73" i="13"/>
  <c r="I73" i="13"/>
  <c r="G73" i="13"/>
  <c r="E73" i="13"/>
  <c r="K72" i="13"/>
  <c r="I72" i="13"/>
  <c r="G72" i="13"/>
  <c r="E72" i="13"/>
  <c r="K71" i="13"/>
  <c r="I71" i="13"/>
  <c r="G71" i="13"/>
  <c r="E71" i="13"/>
  <c r="K70" i="13"/>
  <c r="I70" i="13"/>
  <c r="G70" i="13"/>
  <c r="E70" i="13"/>
  <c r="K69" i="13"/>
  <c r="I69" i="13"/>
  <c r="G69" i="13"/>
  <c r="E69" i="13"/>
  <c r="K68" i="13"/>
  <c r="I68" i="13"/>
  <c r="G68" i="13"/>
  <c r="E68" i="13"/>
  <c r="K67" i="13"/>
  <c r="I67" i="13"/>
  <c r="G67" i="13"/>
  <c r="E67" i="13"/>
  <c r="K66" i="13"/>
  <c r="I66" i="13"/>
  <c r="G66" i="13"/>
  <c r="E66" i="13"/>
  <c r="K65" i="13"/>
  <c r="I65" i="13"/>
  <c r="G65" i="13"/>
  <c r="E65" i="13"/>
  <c r="K64" i="13"/>
  <c r="I64" i="13"/>
  <c r="G64" i="13"/>
  <c r="E64" i="13"/>
  <c r="K63" i="13"/>
  <c r="I63" i="13"/>
  <c r="G63" i="13"/>
  <c r="E63" i="13"/>
  <c r="K62" i="13"/>
  <c r="I62" i="13"/>
  <c r="G62" i="13"/>
  <c r="E62" i="13"/>
  <c r="K61" i="13"/>
  <c r="I61" i="13"/>
  <c r="G61" i="13"/>
  <c r="E61" i="13"/>
  <c r="K60" i="13"/>
  <c r="I60" i="13"/>
  <c r="G60" i="13"/>
  <c r="E60" i="13"/>
  <c r="K59" i="13"/>
  <c r="I59" i="13"/>
  <c r="G59" i="13"/>
  <c r="E59" i="13"/>
  <c r="K58" i="13"/>
  <c r="I58" i="13"/>
  <c r="G58" i="13"/>
  <c r="E58" i="13"/>
  <c r="K57" i="13"/>
  <c r="I57" i="13"/>
  <c r="G57" i="13"/>
  <c r="E57" i="13"/>
  <c r="K56" i="13"/>
  <c r="I56" i="13"/>
  <c r="G56" i="13"/>
  <c r="E56" i="13"/>
  <c r="K55" i="13"/>
  <c r="I55" i="13"/>
  <c r="G55" i="13"/>
  <c r="E55" i="13"/>
  <c r="K54" i="13"/>
  <c r="I54" i="13"/>
  <c r="G54" i="13"/>
  <c r="E54" i="13"/>
  <c r="K53" i="13"/>
  <c r="I53" i="13"/>
  <c r="G53" i="13"/>
  <c r="E53" i="13"/>
  <c r="K52" i="13"/>
  <c r="I52" i="13"/>
  <c r="G52" i="13"/>
  <c r="E52" i="13"/>
  <c r="K51" i="13"/>
  <c r="I51" i="13"/>
  <c r="G51" i="13"/>
  <c r="E51" i="13"/>
  <c r="K50" i="13"/>
  <c r="I50" i="13"/>
  <c r="G50" i="13"/>
  <c r="E50" i="13"/>
  <c r="K49" i="13"/>
  <c r="I49" i="13"/>
  <c r="G49" i="13"/>
  <c r="E49" i="13"/>
  <c r="K48" i="13"/>
  <c r="I48" i="13"/>
  <c r="G48" i="13"/>
  <c r="E48" i="13"/>
  <c r="K47" i="13"/>
  <c r="I47" i="13"/>
  <c r="G47" i="13"/>
  <c r="E47" i="13"/>
  <c r="K46" i="13"/>
  <c r="I46" i="13"/>
  <c r="G46" i="13"/>
  <c r="E46" i="13"/>
  <c r="K45" i="13"/>
  <c r="I45" i="13"/>
  <c r="G45" i="13"/>
  <c r="E45" i="13"/>
  <c r="K44" i="13"/>
  <c r="I44" i="13"/>
  <c r="G44" i="13"/>
  <c r="E44" i="13"/>
  <c r="K43" i="13"/>
  <c r="I43" i="13"/>
  <c r="G43" i="13"/>
  <c r="E43" i="13"/>
  <c r="K42" i="13"/>
  <c r="I42" i="13"/>
  <c r="G42" i="13"/>
  <c r="E42" i="13"/>
  <c r="K41" i="13"/>
  <c r="I41" i="13"/>
  <c r="G41" i="13"/>
  <c r="E41" i="13"/>
  <c r="K40" i="13"/>
  <c r="I40" i="13"/>
  <c r="G40" i="13"/>
  <c r="E40" i="13"/>
  <c r="K39" i="13"/>
  <c r="I39" i="13"/>
  <c r="G39" i="13"/>
  <c r="E39" i="13"/>
  <c r="K38" i="13"/>
  <c r="I38" i="13"/>
  <c r="G38" i="13"/>
  <c r="E38" i="13"/>
  <c r="K37" i="13"/>
  <c r="I37" i="13"/>
  <c r="G37" i="13"/>
  <c r="E37" i="13"/>
  <c r="K36" i="13"/>
  <c r="I36" i="13"/>
  <c r="G36" i="13"/>
  <c r="E36" i="13"/>
  <c r="K35" i="13"/>
  <c r="E35" i="13"/>
  <c r="K34" i="13"/>
  <c r="E34" i="13"/>
  <c r="K33" i="13"/>
  <c r="I33" i="13"/>
  <c r="G33" i="13"/>
  <c r="E33" i="13"/>
  <c r="K32" i="13"/>
  <c r="I32" i="13"/>
  <c r="G32" i="13"/>
  <c r="E32" i="13"/>
  <c r="K31" i="13"/>
  <c r="I31" i="13"/>
  <c r="G31" i="13"/>
  <c r="E31" i="13"/>
  <c r="K30" i="13"/>
  <c r="I30" i="13"/>
  <c r="G30" i="13"/>
  <c r="E30" i="13"/>
  <c r="K29" i="13"/>
  <c r="I29" i="13"/>
  <c r="G29" i="13"/>
  <c r="E29" i="13"/>
  <c r="K28" i="13"/>
  <c r="I28" i="13"/>
  <c r="G28" i="13"/>
  <c r="E28" i="13"/>
  <c r="K27" i="13"/>
  <c r="I27" i="13"/>
  <c r="G27" i="13"/>
  <c r="E27" i="13"/>
  <c r="K26" i="13"/>
  <c r="I26" i="13"/>
  <c r="G26" i="13"/>
  <c r="E26" i="13"/>
  <c r="K25" i="13"/>
  <c r="I25" i="13"/>
  <c r="G25" i="13"/>
  <c r="E25" i="13"/>
  <c r="K24" i="13"/>
  <c r="I24" i="13"/>
  <c r="G24" i="13"/>
  <c r="E24" i="13"/>
  <c r="K23" i="13"/>
  <c r="I23" i="13"/>
  <c r="G23" i="13"/>
  <c r="E23" i="13"/>
  <c r="G22" i="13"/>
  <c r="E22" i="13"/>
  <c r="K21" i="13"/>
  <c r="I21" i="13"/>
  <c r="G21" i="13"/>
  <c r="E21" i="13"/>
  <c r="G20" i="13"/>
  <c r="E20" i="13"/>
  <c r="K19" i="13"/>
  <c r="I19" i="13"/>
  <c r="G19" i="13"/>
  <c r="E19" i="13"/>
  <c r="K18" i="13"/>
  <c r="I18" i="13"/>
  <c r="G18" i="13"/>
  <c r="E18" i="13"/>
  <c r="K17" i="13"/>
  <c r="I17" i="13"/>
  <c r="G17" i="13"/>
  <c r="E17" i="13"/>
  <c r="K16" i="13"/>
  <c r="I16" i="13"/>
  <c r="G16" i="13"/>
  <c r="E16" i="13"/>
  <c r="I15" i="13"/>
  <c r="G15" i="13"/>
  <c r="E15" i="13"/>
  <c r="K13" i="13"/>
  <c r="I13" i="13"/>
  <c r="G13" i="13"/>
  <c r="E13" i="13"/>
  <c r="K12" i="13"/>
  <c r="I12" i="13"/>
  <c r="G12" i="13"/>
  <c r="E12" i="13"/>
  <c r="K11" i="13"/>
  <c r="I11" i="13"/>
  <c r="G11" i="13"/>
  <c r="E11" i="13"/>
  <c r="K10" i="13"/>
  <c r="I10" i="13"/>
  <c r="G10" i="13"/>
  <c r="E10" i="13"/>
  <c r="K9" i="13"/>
  <c r="I9" i="13"/>
  <c r="G9" i="13"/>
  <c r="E9" i="13"/>
  <c r="K8" i="13"/>
  <c r="I8" i="13"/>
  <c r="G8" i="13"/>
  <c r="E8" i="13"/>
  <c r="K7" i="13"/>
  <c r="I7" i="13"/>
  <c r="G7" i="13"/>
  <c r="E7" i="13"/>
  <c r="K6" i="13"/>
  <c r="I6" i="13"/>
  <c r="G6" i="13"/>
  <c r="E6" i="13"/>
  <c r="K5" i="13"/>
  <c r="I5" i="13"/>
  <c r="G5" i="13"/>
  <c r="E5" i="13"/>
  <c r="K4" i="13"/>
  <c r="I4" i="13"/>
  <c r="G4" i="13"/>
  <c r="E4" i="13"/>
  <c r="K3" i="13"/>
  <c r="I3" i="13"/>
  <c r="G3" i="13"/>
  <c r="E3" i="13"/>
  <c r="K2" i="13"/>
  <c r="I2" i="13"/>
  <c r="G2" i="13"/>
  <c r="Q60" i="12"/>
  <c r="S98" i="12"/>
  <c r="S97" i="12"/>
  <c r="S96" i="12"/>
  <c r="S95" i="12"/>
  <c r="S94" i="12"/>
  <c r="S93" i="12"/>
  <c r="S92" i="12"/>
  <c r="S91" i="12"/>
  <c r="S90" i="12"/>
  <c r="S89" i="12"/>
  <c r="S88" i="12"/>
  <c r="S86" i="12"/>
  <c r="S85" i="12"/>
  <c r="S84" i="12"/>
  <c r="S83" i="12"/>
  <c r="S82" i="12"/>
  <c r="S81" i="12"/>
  <c r="S79" i="12"/>
  <c r="S78" i="12"/>
  <c r="S77" i="12"/>
  <c r="S76" i="12"/>
  <c r="S74" i="12"/>
  <c r="S73" i="12"/>
  <c r="S72" i="12"/>
  <c r="S71" i="12"/>
  <c r="S70" i="12"/>
  <c r="S69" i="12"/>
  <c r="S68" i="12"/>
  <c r="S67" i="12"/>
  <c r="S66" i="12"/>
  <c r="S65" i="12"/>
  <c r="S64" i="12"/>
  <c r="S63" i="12"/>
  <c r="S62" i="12"/>
  <c r="S61" i="12"/>
  <c r="S60" i="12"/>
  <c r="S59" i="12"/>
  <c r="S58" i="12"/>
  <c r="S57" i="12"/>
  <c r="S56" i="12"/>
  <c r="S55" i="12"/>
  <c r="S54" i="12"/>
  <c r="S53" i="12"/>
  <c r="S52" i="12"/>
  <c r="S51" i="12"/>
  <c r="S50" i="12"/>
  <c r="S49" i="12"/>
  <c r="S48" i="12"/>
  <c r="S47" i="12"/>
  <c r="S46" i="12"/>
  <c r="S45" i="12"/>
  <c r="S44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S30" i="12"/>
  <c r="S29" i="12"/>
  <c r="S28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3" i="12"/>
  <c r="S12" i="12"/>
  <c r="S11" i="12"/>
  <c r="S10" i="12"/>
  <c r="S9" i="12"/>
  <c r="S8" i="12"/>
  <c r="S7" i="12"/>
  <c r="S6" i="12"/>
  <c r="S5" i="12"/>
  <c r="S4" i="12"/>
  <c r="S3" i="12"/>
  <c r="S2" i="12"/>
  <c r="Q80" i="12"/>
  <c r="Q75" i="12"/>
  <c r="G35" i="13" l="1"/>
  <c r="G34" i="13"/>
  <c r="Q39" i="12"/>
  <c r="Q59" i="12" l="1"/>
  <c r="Q98" i="12"/>
  <c r="Q97" i="12"/>
  <c r="Q96" i="12"/>
  <c r="Q95" i="12"/>
  <c r="Q94" i="12"/>
  <c r="Q93" i="12"/>
  <c r="Q92" i="12"/>
  <c r="Q91" i="12"/>
  <c r="Q90" i="12"/>
  <c r="Q89" i="12"/>
  <c r="Q88" i="12"/>
  <c r="Q86" i="12"/>
  <c r="Q85" i="12"/>
  <c r="Q84" i="12"/>
  <c r="Q83" i="12"/>
  <c r="Q82" i="12"/>
  <c r="Q81" i="12"/>
  <c r="Q79" i="12"/>
  <c r="Q78" i="12"/>
  <c r="Q77" i="12"/>
  <c r="Q76" i="12"/>
  <c r="Q74" i="12"/>
  <c r="Q73" i="12"/>
  <c r="Q72" i="12"/>
  <c r="Q71" i="12"/>
  <c r="Q70" i="12"/>
  <c r="Q69" i="12"/>
  <c r="Q68" i="12"/>
  <c r="Q67" i="12"/>
  <c r="Q66" i="12"/>
  <c r="Q65" i="12"/>
  <c r="Q64" i="12"/>
  <c r="Q63" i="12"/>
  <c r="Q62" i="12"/>
  <c r="Q61" i="12"/>
  <c r="Q58" i="12"/>
  <c r="Q57" i="12"/>
  <c r="Q56" i="12"/>
  <c r="Q55" i="12"/>
  <c r="Q54" i="12"/>
  <c r="Q53" i="12"/>
  <c r="Q52" i="12"/>
  <c r="Q51" i="12"/>
  <c r="Q50" i="12"/>
  <c r="Q49" i="12"/>
  <c r="Q48" i="12"/>
  <c r="Q47" i="12"/>
  <c r="Q46" i="12"/>
  <c r="Q45" i="12"/>
  <c r="Q44" i="12"/>
  <c r="Q43" i="12"/>
  <c r="Q42" i="12"/>
  <c r="Q41" i="12"/>
  <c r="Q40" i="12"/>
  <c r="Q38" i="12"/>
  <c r="Q37" i="12"/>
  <c r="Q36" i="12"/>
  <c r="Q35" i="12"/>
  <c r="Q34" i="12"/>
  <c r="Q33" i="12"/>
  <c r="Q32" i="12"/>
  <c r="Q31" i="12"/>
  <c r="Q30" i="12"/>
  <c r="Q29" i="12"/>
  <c r="Q28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3" i="12"/>
  <c r="Q12" i="12"/>
  <c r="Q10" i="12"/>
  <c r="Q9" i="12"/>
  <c r="Q8" i="12"/>
  <c r="Q7" i="12"/>
  <c r="Q6" i="12"/>
  <c r="Q5" i="12"/>
  <c r="Q4" i="12"/>
  <c r="Q3" i="12"/>
  <c r="Q2" i="12"/>
  <c r="I100" i="12" l="1"/>
  <c r="I99" i="12"/>
  <c r="I98" i="12"/>
  <c r="I97" i="12"/>
  <c r="I96" i="12"/>
  <c r="I95" i="12"/>
  <c r="I94" i="12"/>
  <c r="I93" i="12"/>
  <c r="I92" i="12"/>
  <c r="I88" i="12"/>
  <c r="I91" i="12"/>
  <c r="I90" i="12"/>
  <c r="I89" i="12"/>
  <c r="G88" i="12" l="1"/>
  <c r="O60" i="12" l="1"/>
  <c r="O75" i="12"/>
  <c r="O89" i="12" l="1"/>
  <c r="O80" i="12"/>
  <c r="O98" i="12"/>
  <c r="O97" i="12"/>
  <c r="O96" i="12"/>
  <c r="O95" i="12"/>
  <c r="O94" i="12"/>
  <c r="O93" i="12"/>
  <c r="O92" i="12"/>
  <c r="O91" i="12"/>
  <c r="O90" i="12"/>
  <c r="O88" i="12"/>
  <c r="O86" i="12"/>
  <c r="O85" i="12"/>
  <c r="O84" i="12"/>
  <c r="O83" i="12"/>
  <c r="O81" i="12"/>
  <c r="O82" i="12"/>
  <c r="O79" i="12"/>
  <c r="O78" i="12"/>
  <c r="O73" i="12"/>
  <c r="O72" i="12"/>
  <c r="O77" i="12"/>
  <c r="O76" i="12"/>
  <c r="O71" i="12"/>
  <c r="O70" i="12"/>
  <c r="O74" i="12"/>
  <c r="O69" i="12"/>
  <c r="O68" i="12"/>
  <c r="O67" i="12"/>
  <c r="O66" i="12"/>
  <c r="O65" i="12"/>
  <c r="O64" i="12"/>
  <c r="O63" i="12"/>
  <c r="O62" i="12"/>
  <c r="O61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8" i="12"/>
  <c r="O37" i="12"/>
  <c r="O36" i="12"/>
  <c r="O35" i="12"/>
  <c r="O34" i="12"/>
  <c r="O33" i="12"/>
  <c r="O32" i="12"/>
  <c r="O31" i="12"/>
  <c r="O30" i="12"/>
  <c r="O29" i="12"/>
  <c r="O28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3" i="12"/>
  <c r="O12" i="12"/>
  <c r="O11" i="12"/>
  <c r="O10" i="12"/>
  <c r="O9" i="12"/>
  <c r="O8" i="12"/>
  <c r="O7" i="12"/>
  <c r="O6" i="12"/>
  <c r="O5" i="12"/>
  <c r="O4" i="12"/>
  <c r="O3" i="12"/>
  <c r="O2" i="12"/>
  <c r="M75" i="12" l="1"/>
  <c r="G100" i="12" l="1"/>
  <c r="E100" i="12"/>
  <c r="G99" i="12"/>
  <c r="E99" i="12"/>
  <c r="M98" i="12"/>
  <c r="K98" i="12"/>
  <c r="G98" i="12"/>
  <c r="M97" i="12"/>
  <c r="K97" i="12"/>
  <c r="G97" i="12"/>
  <c r="M96" i="12"/>
  <c r="K96" i="12"/>
  <c r="G96" i="12"/>
  <c r="M95" i="12"/>
  <c r="K95" i="12"/>
  <c r="G95" i="12"/>
  <c r="M94" i="12"/>
  <c r="K94" i="12"/>
  <c r="G94" i="12"/>
  <c r="M93" i="12"/>
  <c r="K93" i="12"/>
  <c r="G93" i="12"/>
  <c r="M92" i="12"/>
  <c r="K92" i="12"/>
  <c r="G92" i="12"/>
  <c r="M91" i="12"/>
  <c r="K91" i="12"/>
  <c r="G91" i="12"/>
  <c r="M90" i="12"/>
  <c r="K90" i="12"/>
  <c r="G90" i="12"/>
  <c r="G89" i="12"/>
  <c r="M88" i="12"/>
  <c r="K88" i="12"/>
  <c r="M68" i="12"/>
  <c r="K68" i="12"/>
  <c r="I68" i="12"/>
  <c r="G68" i="12"/>
  <c r="E68" i="12"/>
  <c r="M67" i="12"/>
  <c r="K67" i="12"/>
  <c r="I67" i="12"/>
  <c r="G67" i="12"/>
  <c r="E67" i="12"/>
  <c r="M66" i="12"/>
  <c r="K66" i="12"/>
  <c r="I66" i="12"/>
  <c r="G66" i="12"/>
  <c r="E66" i="12"/>
  <c r="M65" i="12"/>
  <c r="K65" i="12"/>
  <c r="I65" i="12"/>
  <c r="G65" i="12"/>
  <c r="E65" i="12"/>
  <c r="M64" i="12"/>
  <c r="K64" i="12"/>
  <c r="I64" i="12"/>
  <c r="G64" i="12"/>
  <c r="E64" i="12"/>
  <c r="M63" i="12"/>
  <c r="K63" i="12"/>
  <c r="I63" i="12"/>
  <c r="G63" i="12"/>
  <c r="E63" i="12"/>
  <c r="M62" i="12"/>
  <c r="K62" i="12"/>
  <c r="I62" i="12"/>
  <c r="G62" i="12"/>
  <c r="E62" i="12"/>
  <c r="M61" i="12"/>
  <c r="K61" i="12"/>
  <c r="I61" i="12"/>
  <c r="G61" i="12"/>
  <c r="E61" i="12"/>
  <c r="M60" i="12"/>
  <c r="K60" i="12"/>
  <c r="I60" i="12"/>
  <c r="G60" i="12"/>
  <c r="E60" i="12"/>
  <c r="M78" i="12"/>
  <c r="K78" i="12"/>
  <c r="I78" i="12"/>
  <c r="G78" i="12"/>
  <c r="E78" i="12"/>
  <c r="M73" i="12"/>
  <c r="K73" i="12"/>
  <c r="I73" i="12"/>
  <c r="G73" i="12"/>
  <c r="E73" i="12"/>
  <c r="M72" i="12"/>
  <c r="K72" i="12"/>
  <c r="I72" i="12"/>
  <c r="G72" i="12"/>
  <c r="E72" i="12"/>
  <c r="M59" i="12"/>
  <c r="K59" i="12"/>
  <c r="I59" i="12"/>
  <c r="G59" i="12"/>
  <c r="E59" i="12"/>
  <c r="M58" i="12"/>
  <c r="K58" i="12"/>
  <c r="I58" i="12"/>
  <c r="G58" i="12"/>
  <c r="E58" i="12"/>
  <c r="M57" i="12"/>
  <c r="K57" i="12"/>
  <c r="I57" i="12"/>
  <c r="G57" i="12"/>
  <c r="E57" i="12"/>
  <c r="M56" i="12"/>
  <c r="K56" i="12"/>
  <c r="I56" i="12"/>
  <c r="G56" i="12"/>
  <c r="E56" i="12"/>
  <c r="M55" i="12"/>
  <c r="K55" i="12"/>
  <c r="I55" i="12"/>
  <c r="G55" i="12"/>
  <c r="E55" i="12"/>
  <c r="M54" i="12"/>
  <c r="K54" i="12"/>
  <c r="I54" i="12"/>
  <c r="G54" i="12"/>
  <c r="E54" i="12"/>
  <c r="M53" i="12"/>
  <c r="K53" i="12"/>
  <c r="I53" i="12"/>
  <c r="G53" i="12"/>
  <c r="E53" i="12"/>
  <c r="M52" i="12"/>
  <c r="K52" i="12"/>
  <c r="I52" i="12"/>
  <c r="G52" i="12"/>
  <c r="E52" i="12"/>
  <c r="M51" i="12"/>
  <c r="K51" i="12"/>
  <c r="I51" i="12"/>
  <c r="G51" i="12"/>
  <c r="E51" i="12"/>
  <c r="M50" i="12"/>
  <c r="K50" i="12"/>
  <c r="I50" i="12"/>
  <c r="G50" i="12"/>
  <c r="E50" i="12"/>
  <c r="M49" i="12"/>
  <c r="K49" i="12"/>
  <c r="I49" i="12"/>
  <c r="G49" i="12"/>
  <c r="E49" i="12"/>
  <c r="M48" i="12"/>
  <c r="K48" i="12"/>
  <c r="I48" i="12"/>
  <c r="G48" i="12"/>
  <c r="E48" i="12"/>
  <c r="M47" i="12"/>
  <c r="K47" i="12"/>
  <c r="I47" i="12"/>
  <c r="G47" i="12"/>
  <c r="E47" i="12"/>
  <c r="M46" i="12"/>
  <c r="K46" i="12"/>
  <c r="I46" i="12"/>
  <c r="G46" i="12"/>
  <c r="E46" i="12"/>
  <c r="M45" i="12"/>
  <c r="K45" i="12"/>
  <c r="I45" i="12"/>
  <c r="G45" i="12"/>
  <c r="E45" i="12"/>
  <c r="M44" i="12"/>
  <c r="K44" i="12"/>
  <c r="I44" i="12"/>
  <c r="G44" i="12"/>
  <c r="E44" i="12"/>
  <c r="M43" i="12"/>
  <c r="K43" i="12"/>
  <c r="I43" i="12"/>
  <c r="G43" i="12"/>
  <c r="E43" i="12"/>
  <c r="M42" i="12"/>
  <c r="K42" i="12"/>
  <c r="I42" i="12"/>
  <c r="G42" i="12"/>
  <c r="E42" i="12"/>
  <c r="M81" i="12"/>
  <c r="K81" i="12"/>
  <c r="I81" i="12"/>
  <c r="G81" i="12"/>
  <c r="E81" i="12"/>
  <c r="M77" i="12"/>
  <c r="K77" i="12"/>
  <c r="I77" i="12"/>
  <c r="G77" i="12"/>
  <c r="E77" i="12"/>
  <c r="M76" i="12"/>
  <c r="K76" i="12"/>
  <c r="I76" i="12"/>
  <c r="G76" i="12"/>
  <c r="E76" i="12"/>
  <c r="M82" i="12"/>
  <c r="K82" i="12"/>
  <c r="I82" i="12"/>
  <c r="G82" i="12"/>
  <c r="E82" i="12"/>
  <c r="K75" i="12"/>
  <c r="I75" i="12"/>
  <c r="G75" i="12"/>
  <c r="E75" i="12"/>
  <c r="M86" i="12"/>
  <c r="K86" i="12"/>
  <c r="I86" i="12"/>
  <c r="G86" i="12"/>
  <c r="E86" i="12"/>
  <c r="M85" i="12"/>
  <c r="K85" i="12"/>
  <c r="I85" i="12"/>
  <c r="G85" i="12"/>
  <c r="E85" i="12"/>
  <c r="M41" i="12"/>
  <c r="K41" i="12"/>
  <c r="I41" i="12"/>
  <c r="G41" i="12"/>
  <c r="E41" i="12"/>
  <c r="M40" i="12"/>
  <c r="K40" i="12"/>
  <c r="I40" i="12"/>
  <c r="G40" i="12"/>
  <c r="E40" i="12"/>
  <c r="M39" i="12"/>
  <c r="K39" i="12"/>
  <c r="I39" i="12"/>
  <c r="G39" i="12"/>
  <c r="E39" i="12"/>
  <c r="M38" i="12"/>
  <c r="K38" i="12"/>
  <c r="I38" i="12"/>
  <c r="G38" i="12"/>
  <c r="E38" i="12"/>
  <c r="M37" i="12"/>
  <c r="K37" i="12"/>
  <c r="I37" i="12"/>
  <c r="G37" i="12"/>
  <c r="E37" i="12"/>
  <c r="M36" i="12"/>
  <c r="K36" i="12"/>
  <c r="I36" i="12"/>
  <c r="G36" i="12"/>
  <c r="E36" i="12"/>
  <c r="M35" i="12"/>
  <c r="K35" i="12"/>
  <c r="F35" i="12"/>
  <c r="I35" i="12" s="1"/>
  <c r="E35" i="12"/>
  <c r="M34" i="12"/>
  <c r="K34" i="12"/>
  <c r="F34" i="12"/>
  <c r="G34" i="12" s="1"/>
  <c r="E34" i="12"/>
  <c r="M33" i="12"/>
  <c r="K33" i="12"/>
  <c r="I33" i="12"/>
  <c r="G33" i="12"/>
  <c r="E33" i="12"/>
  <c r="M32" i="12"/>
  <c r="K32" i="12"/>
  <c r="I32" i="12"/>
  <c r="G32" i="12"/>
  <c r="E32" i="12"/>
  <c r="M31" i="12"/>
  <c r="K31" i="12"/>
  <c r="I31" i="12"/>
  <c r="G31" i="12"/>
  <c r="E31" i="12"/>
  <c r="M30" i="12"/>
  <c r="K30" i="12"/>
  <c r="I30" i="12"/>
  <c r="G30" i="12"/>
  <c r="E30" i="12"/>
  <c r="M29" i="12"/>
  <c r="K29" i="12"/>
  <c r="I29" i="12"/>
  <c r="G29" i="12"/>
  <c r="E29" i="12"/>
  <c r="M28" i="12"/>
  <c r="K28" i="12"/>
  <c r="I28" i="12"/>
  <c r="G28" i="12"/>
  <c r="E28" i="12"/>
  <c r="K27" i="12"/>
  <c r="I27" i="12"/>
  <c r="G27" i="12"/>
  <c r="E27" i="12"/>
  <c r="M26" i="12"/>
  <c r="K26" i="12"/>
  <c r="I26" i="12"/>
  <c r="G26" i="12"/>
  <c r="E26" i="12"/>
  <c r="M25" i="12"/>
  <c r="K25" i="12"/>
  <c r="I25" i="12"/>
  <c r="G25" i="12"/>
  <c r="E25" i="12"/>
  <c r="M24" i="12"/>
  <c r="K24" i="12"/>
  <c r="I24" i="12"/>
  <c r="G24" i="12"/>
  <c r="E24" i="12"/>
  <c r="M23" i="12"/>
  <c r="K23" i="12"/>
  <c r="I23" i="12"/>
  <c r="G23" i="12"/>
  <c r="E23" i="12"/>
  <c r="M22" i="12"/>
  <c r="G22" i="12"/>
  <c r="E22" i="12"/>
  <c r="M21" i="12"/>
  <c r="K21" i="12"/>
  <c r="I21" i="12"/>
  <c r="G21" i="12"/>
  <c r="E21" i="12"/>
  <c r="M20" i="12"/>
  <c r="G20" i="12"/>
  <c r="E20" i="12"/>
  <c r="M19" i="12"/>
  <c r="K19" i="12"/>
  <c r="I19" i="12"/>
  <c r="G19" i="12"/>
  <c r="E19" i="12"/>
  <c r="M18" i="12"/>
  <c r="K18" i="12"/>
  <c r="I18" i="12"/>
  <c r="G18" i="12"/>
  <c r="E18" i="12"/>
  <c r="M17" i="12"/>
  <c r="K17" i="12"/>
  <c r="I17" i="12"/>
  <c r="G17" i="12"/>
  <c r="E17" i="12"/>
  <c r="M16" i="12"/>
  <c r="K16" i="12"/>
  <c r="I16" i="12"/>
  <c r="G16" i="12"/>
  <c r="E16" i="12"/>
  <c r="I15" i="12"/>
  <c r="G15" i="12"/>
  <c r="E15" i="12"/>
  <c r="M13" i="12"/>
  <c r="K13" i="12"/>
  <c r="I13" i="12"/>
  <c r="G13" i="12"/>
  <c r="E13" i="12"/>
  <c r="M12" i="12"/>
  <c r="K12" i="12"/>
  <c r="I12" i="12"/>
  <c r="G12" i="12"/>
  <c r="E12" i="12"/>
  <c r="M11" i="12"/>
  <c r="K11" i="12"/>
  <c r="I11" i="12"/>
  <c r="G11" i="12"/>
  <c r="E11" i="12"/>
  <c r="M10" i="12"/>
  <c r="K10" i="12"/>
  <c r="I10" i="12"/>
  <c r="G10" i="12"/>
  <c r="E10" i="12"/>
  <c r="M9" i="12"/>
  <c r="K9" i="12"/>
  <c r="I9" i="12"/>
  <c r="G9" i="12"/>
  <c r="E9" i="12"/>
  <c r="M8" i="12"/>
  <c r="K8" i="12"/>
  <c r="I8" i="12"/>
  <c r="G8" i="12"/>
  <c r="E8" i="12"/>
  <c r="M7" i="12"/>
  <c r="K7" i="12"/>
  <c r="I7" i="12"/>
  <c r="G7" i="12"/>
  <c r="E7" i="12"/>
  <c r="M6" i="12"/>
  <c r="K6" i="12"/>
  <c r="I6" i="12"/>
  <c r="G6" i="12"/>
  <c r="E6" i="12"/>
  <c r="M5" i="12"/>
  <c r="K5" i="12"/>
  <c r="I5" i="12"/>
  <c r="G5" i="12"/>
  <c r="E5" i="12"/>
  <c r="M4" i="12"/>
  <c r="K4" i="12"/>
  <c r="I4" i="12"/>
  <c r="G4" i="12"/>
  <c r="E4" i="12"/>
  <c r="M3" i="12"/>
  <c r="K3" i="12"/>
  <c r="I3" i="12"/>
  <c r="G3" i="12"/>
  <c r="E3" i="12"/>
  <c r="M80" i="12"/>
  <c r="K80" i="12"/>
  <c r="I80" i="12"/>
  <c r="G80" i="12"/>
  <c r="E80" i="12"/>
  <c r="M84" i="12"/>
  <c r="K84" i="12"/>
  <c r="I84" i="12"/>
  <c r="G84" i="12"/>
  <c r="E84" i="12"/>
  <c r="M83" i="12"/>
  <c r="K83" i="12"/>
  <c r="I83" i="12"/>
  <c r="G83" i="12"/>
  <c r="E83" i="12"/>
  <c r="M71" i="12"/>
  <c r="K71" i="12"/>
  <c r="I71" i="12"/>
  <c r="G71" i="12"/>
  <c r="E71" i="12"/>
  <c r="M70" i="12"/>
  <c r="K70" i="12"/>
  <c r="I70" i="12"/>
  <c r="G70" i="12"/>
  <c r="E70" i="12"/>
  <c r="M74" i="12"/>
  <c r="K74" i="12"/>
  <c r="I74" i="12"/>
  <c r="G74" i="12"/>
  <c r="E74" i="12"/>
  <c r="M69" i="12"/>
  <c r="K69" i="12"/>
  <c r="I69" i="12"/>
  <c r="G69" i="12"/>
  <c r="E69" i="12"/>
  <c r="M79" i="12"/>
  <c r="K79" i="12"/>
  <c r="I79" i="12"/>
  <c r="G79" i="12"/>
  <c r="E79" i="12"/>
  <c r="M2" i="12"/>
  <c r="K2" i="12"/>
  <c r="I2" i="12"/>
  <c r="G2" i="12"/>
  <c r="G35" i="12" l="1"/>
  <c r="I34" i="12"/>
</calcChain>
</file>

<file path=xl/sharedStrings.xml><?xml version="1.0" encoding="utf-8"?>
<sst xmlns="http://schemas.openxmlformats.org/spreadsheetml/2006/main" count="431" uniqueCount="140">
  <si>
    <t>Burtnieku iela 9/1. Saurieši.</t>
  </si>
  <si>
    <t>Burtnieku iela 9/2. Saurieši.</t>
  </si>
  <si>
    <t>Cekules iela 10,  Cekule.</t>
  </si>
  <si>
    <t>Cekules iela 8,  Cekule.</t>
  </si>
  <si>
    <t>Institūta iela  4. Ulbroka</t>
  </si>
  <si>
    <t>Institūta iela  6. Ulbroka</t>
  </si>
  <si>
    <t>Institūta iela  8. Ulbroka</t>
  </si>
  <si>
    <t>Institūta iela 10. Ulbroka</t>
  </si>
  <si>
    <t>Institūta iela 12. Ulbroka</t>
  </si>
  <si>
    <t>Institūta iela 13. Ulbroka.</t>
  </si>
  <si>
    <t>Institūta iela 14. Ulbroka</t>
  </si>
  <si>
    <t>Institūta iela 16. Ulbroka</t>
  </si>
  <si>
    <t>Institūta iela 17/1,  Ulbroka.</t>
  </si>
  <si>
    <t>Institūta iela 17/2, Ulbroka.</t>
  </si>
  <si>
    <t>Institūta iela 18. Ulbroka</t>
  </si>
  <si>
    <t>Institūta iela 19/1, Ulbroka.</t>
  </si>
  <si>
    <t>Institūta iela 19/2, Ulbroka.</t>
  </si>
  <si>
    <t>Institūta iela 24, Ulbroka.</t>
  </si>
  <si>
    <t>Institūta iela 32, Ulbroka.</t>
  </si>
  <si>
    <t>Institūta iela 34, Ulbroka.</t>
  </si>
  <si>
    <t>Institūta iela 36, Ulbroka.</t>
  </si>
  <si>
    <t>Institūta iela 36A, Ulbroka.</t>
  </si>
  <si>
    <t>Jugla 1. Ulbroka</t>
  </si>
  <si>
    <t>Jugla 2. Ulbroka</t>
  </si>
  <si>
    <t>Krāces.  Līči.</t>
  </si>
  <si>
    <t>Mārītes.  Līči.</t>
  </si>
  <si>
    <t>Mednieki,  Ulbroka.</t>
  </si>
  <si>
    <t>Peldu iela 4, Ulbroka.</t>
  </si>
  <si>
    <t>Peldu iela 6, Ulbroka.</t>
  </si>
  <si>
    <t>Peldu iela 8/1, apk, Ulbroka.</t>
  </si>
  <si>
    <t>Peldu iela 8/1, k-ū, Ulbroka.</t>
  </si>
  <si>
    <t>Peldu iela 8/2, apk, Ulbroka.</t>
  </si>
  <si>
    <t>Peldu iela 8/2, k-ū, Ulbroka.</t>
  </si>
  <si>
    <t>Radiostacijas iela 10,  Ulbroka.</t>
  </si>
  <si>
    <t>Radiostacijas iela 11,  Ulbroka.</t>
  </si>
  <si>
    <t>Radiostacijas iela 17c,  Ulbroka.</t>
  </si>
  <si>
    <t>Strēlnieku iela 1/1. Saurieši.</t>
  </si>
  <si>
    <t>Strēlnieku iela 1/2. Saurieši.</t>
  </si>
  <si>
    <t>Zahārija Stopija iela 11,  Upeslejas.</t>
  </si>
  <si>
    <t>Zahārija Stopija iela 13,  Upeslejas.</t>
  </si>
  <si>
    <t>Zahārija Stopija iela 17,  Upeslejas.</t>
  </si>
  <si>
    <t xml:space="preserve">Acones iela 4 </t>
  </si>
  <si>
    <t>Dienas centrs “Līči”,  Līči.</t>
  </si>
  <si>
    <t>Institūta iela  1, GARĀŽA,  Ulbroka.</t>
  </si>
  <si>
    <t>Institūta iela  1,  Dome (vec.korp.) Ulbroka.</t>
  </si>
  <si>
    <t>Institūta iela  1, (klubs) Ulbroka.</t>
  </si>
  <si>
    <t>Institūta iela  1, (mūzikas skola) Ulbroka.</t>
  </si>
  <si>
    <t>Institūta iela  1, Dome (jaunais korp.) Ulbroka</t>
  </si>
  <si>
    <t>Institūta iela  3, (Ulbrokas Pērle)  Ulbroka.</t>
  </si>
  <si>
    <t>Institūta iela 20,  (ambulance) Ulbroka.</t>
  </si>
  <si>
    <t>Institūta iela 22. (liet. Māks. st.) Ulbroka</t>
  </si>
  <si>
    <t>Institūta iela 30, Ulbroka.</t>
  </si>
  <si>
    <t>Institūta iela 34A,  b/d “Pienenīte” (jaunais korp.) Ulbroka.</t>
  </si>
  <si>
    <t>Institūta iela 34A,  b/d “Pienenīte” (vec. korp.) Ulbroka.</t>
  </si>
  <si>
    <t>Līdumnieku iela 3, (b/d) Saurieši.</t>
  </si>
  <si>
    <t>Z. Stopija iela 10,  Upeslejas.</t>
  </si>
  <si>
    <t>Adrese.</t>
  </si>
  <si>
    <t>Bebri, Līči.</t>
  </si>
  <si>
    <t>Burtnieku iela 11/15. Saurieši.</t>
  </si>
  <si>
    <t>Burtnieku iela 7. SAURIEŠI.</t>
  </si>
  <si>
    <t>Institūta iela  1,  (LLU inž. korpuss) Ulbroka.</t>
  </si>
  <si>
    <t>INSTITŪTA iela 15/1 apk. Ulbroka.</t>
  </si>
  <si>
    <t>INSTITŪTA iela 15/1 k/ū. Ulbroka.</t>
  </si>
  <si>
    <t>INSTITŪTA iela 15/2 apk. Ulbroka.</t>
  </si>
  <si>
    <t>Institūta iela  7. (SIA Marksmens) Ulbroka</t>
  </si>
  <si>
    <t>INSTITŪTA iela 15/2 k/ū. Ulbroka.</t>
  </si>
  <si>
    <t>Institūta iela 17/2,  k/ū. Ulbroka.</t>
  </si>
  <si>
    <t>Institūta iela 26. Ulbroka</t>
  </si>
  <si>
    <t>Līdumnieku iela 1,  Saurieši.</t>
  </si>
  <si>
    <t>Kazāru iela 4, Saurieši</t>
  </si>
  <si>
    <t>Radiostacijas iela 1,  Ulbroka.</t>
  </si>
  <si>
    <t>Radiostacijas iela 3,  Ulbroka.</t>
  </si>
  <si>
    <t>Radiostacijas iela 5/1,  Ulbroka.</t>
  </si>
  <si>
    <t>Radiostacijas iela 5/2,  Ulbroka.</t>
  </si>
  <si>
    <t>Radiostacijas iela 9,  Ulbroka.</t>
  </si>
  <si>
    <t>Skolas iela 2,  Upeslejas.</t>
  </si>
  <si>
    <t>Skolas iela 4,  Upeslejas.</t>
  </si>
  <si>
    <t>Z. Stopija iela 14, Upeslejas.</t>
  </si>
  <si>
    <t>Z. Stopija iela 15, Upeslejas.</t>
  </si>
  <si>
    <t>Radiostacijas iela 21A,  Ulbroka.</t>
  </si>
  <si>
    <t>Z. Stopija iela 7, Upeslejas.</t>
  </si>
  <si>
    <t>Z. Stopija iela 9, Upeslejas.</t>
  </si>
  <si>
    <t>Z. Stopija iela 5,  Upeslejas.</t>
  </si>
  <si>
    <t>Ropažu novada pašvaldība</t>
  </si>
  <si>
    <t>Skaitītāja rādijumi 01.10.2024     MWh</t>
  </si>
  <si>
    <t>Skaitītāja rādijumi 01.09.2024     MWh</t>
  </si>
  <si>
    <t>Skaitītāja rādijumi 01.11.2024     MWh</t>
  </si>
  <si>
    <t>Skaitītāja rādijumi 02.12.2024     MWh</t>
  </si>
  <si>
    <t>Strēlnieku iela 3/5, Saurieši.</t>
  </si>
  <si>
    <t>atslēgts nav līguma</t>
  </si>
  <si>
    <t>Skaitītāja rādijumi 02.01.2025     MWh</t>
  </si>
  <si>
    <t>Institūta iela  1, SIA ARMUSS. Ulbroka.</t>
  </si>
  <si>
    <t>Institūta iela  1, SIA ARMUSS kantoris Ulbroka.</t>
  </si>
  <si>
    <t>bojāts nomainīts</t>
  </si>
  <si>
    <t>Skolas iela 14, Mazā sk.,stadions, Upesciems</t>
  </si>
  <si>
    <t>Dzīv. māja Upesciema 1, Upesciems</t>
  </si>
  <si>
    <t>Dzīv. māja Upesciema 2, Upesciems</t>
  </si>
  <si>
    <t>Dzīv. Māja  Ziedu iela  2A, Upesciems</t>
  </si>
  <si>
    <t>Dzīv. Māja  Ziedu iela  2, Upesciems</t>
  </si>
  <si>
    <t>Upes iela 4-1; Upes iela 4-2, Garkalne</t>
  </si>
  <si>
    <t>Meža iela 2, Garkalne</t>
  </si>
  <si>
    <t>Sēņu iela 7, Garkalne</t>
  </si>
  <si>
    <t>aiz kopējā sk. patēriņu nesummēt !</t>
  </si>
  <si>
    <r>
      <t xml:space="preserve">māja Mazlīči. Līčos. </t>
    </r>
    <r>
      <rPr>
        <sz val="11"/>
        <color theme="1"/>
        <rFont val="Aptos Narrow"/>
        <family val="2"/>
        <scheme val="minor"/>
      </rPr>
      <t>Dabasgāze.</t>
    </r>
  </si>
  <si>
    <t>Skolas iela 10, Upesciems. Dabasgāze.</t>
  </si>
  <si>
    <t>Vidzemes šos. 1d, (kantoris) Garkalne, Dīzelis</t>
  </si>
  <si>
    <t>Skaitītāja rādijumi 28-31.01.2025    MWh</t>
  </si>
  <si>
    <t>Skaitītāja rādijumi 27-28.02.2025    MWh</t>
  </si>
  <si>
    <t>Skaitītāja rādijumi 31.03.2025    MWh</t>
  </si>
  <si>
    <t>Skaitītāja rādijumi 29-30.04.2025    MWh</t>
  </si>
  <si>
    <t>SIA ARMUSS</t>
  </si>
  <si>
    <t>LBTU Ulbrokas zinātnes centrs</t>
  </si>
  <si>
    <t>Biedrība</t>
  </si>
  <si>
    <r>
      <t xml:space="preserve">Patēriņš </t>
    </r>
    <r>
      <rPr>
        <b/>
        <sz val="11"/>
        <color rgb="FFFF0000"/>
        <rFont val="Aptos Narrow"/>
        <family val="2"/>
        <scheme val="minor"/>
      </rPr>
      <t xml:space="preserve"> oktobris</t>
    </r>
    <r>
      <rPr>
        <b/>
        <sz val="11"/>
        <color theme="1"/>
        <rFont val="Aptos Narrow"/>
        <family val="2"/>
        <scheme val="minor"/>
      </rPr>
      <t xml:space="preserve"> MWh</t>
    </r>
  </si>
  <si>
    <r>
      <t xml:space="preserve">Patēriņš </t>
    </r>
    <r>
      <rPr>
        <b/>
        <sz val="11"/>
        <color rgb="FFFF0000"/>
        <rFont val="Aptos Narrow"/>
        <family val="2"/>
        <scheme val="minor"/>
      </rPr>
      <t>novembrī</t>
    </r>
    <r>
      <rPr>
        <b/>
        <sz val="11"/>
        <color theme="1"/>
        <rFont val="Aptos Narrow"/>
        <family val="2"/>
        <scheme val="minor"/>
      </rPr>
      <t xml:space="preserve"> MWh</t>
    </r>
  </si>
  <si>
    <r>
      <t xml:space="preserve">Patēriņš </t>
    </r>
    <r>
      <rPr>
        <b/>
        <sz val="11"/>
        <color rgb="FFFF0000"/>
        <rFont val="Aptos Narrow"/>
        <family val="2"/>
        <scheme val="minor"/>
      </rPr>
      <t>decembris</t>
    </r>
    <r>
      <rPr>
        <b/>
        <sz val="11"/>
        <color theme="1"/>
        <rFont val="Aptos Narrow"/>
        <family val="2"/>
        <scheme val="minor"/>
      </rPr>
      <t xml:space="preserve"> MWh</t>
    </r>
  </si>
  <si>
    <r>
      <t xml:space="preserve">Patēriņš </t>
    </r>
    <r>
      <rPr>
        <b/>
        <sz val="11"/>
        <color rgb="FFFF0000"/>
        <rFont val="Aptos Narrow"/>
        <family val="2"/>
        <scheme val="minor"/>
      </rPr>
      <t>septembris</t>
    </r>
    <r>
      <rPr>
        <b/>
        <sz val="11"/>
        <color theme="1"/>
        <rFont val="Aptos Narrow"/>
        <family val="2"/>
        <scheme val="minor"/>
      </rPr>
      <t xml:space="preserve"> MWh</t>
    </r>
  </si>
  <si>
    <t>Institūta iela 20,  (ambulance) Ulbroka</t>
  </si>
  <si>
    <t>Lietotājs, 
lietotāja pilnvarotais pārstāvis</t>
  </si>
  <si>
    <r>
      <t xml:space="preserve">Patēriņš </t>
    </r>
    <r>
      <rPr>
        <b/>
        <sz val="11"/>
        <color rgb="FFFF0000"/>
        <rFont val="Aptos Narrow"/>
        <family val="2"/>
        <scheme val="minor"/>
      </rPr>
      <t xml:space="preserve">septembris
</t>
    </r>
    <r>
      <rPr>
        <b/>
        <sz val="11"/>
        <color theme="1"/>
        <rFont val="Aptos Narrow"/>
        <family val="2"/>
        <scheme val="minor"/>
      </rPr>
      <t>MWh</t>
    </r>
  </si>
  <si>
    <r>
      <t xml:space="preserve">Patēriņš </t>
    </r>
    <r>
      <rPr>
        <b/>
        <sz val="11"/>
        <color rgb="FFFF0000"/>
        <rFont val="Aptos Narrow"/>
        <family val="2"/>
        <scheme val="minor"/>
      </rPr>
      <t xml:space="preserve"> oktobris</t>
    </r>
    <r>
      <rPr>
        <b/>
        <sz val="11"/>
        <color theme="1"/>
        <rFont val="Aptos Narrow"/>
        <family val="2"/>
        <scheme val="minor"/>
      </rPr>
      <t xml:space="preserve"> 
MWh</t>
    </r>
  </si>
  <si>
    <r>
      <t xml:space="preserve">Patēriņš </t>
    </r>
    <r>
      <rPr>
        <b/>
        <sz val="11"/>
        <color rgb="FFFF0000"/>
        <rFont val="Aptos Narrow"/>
        <family val="2"/>
        <scheme val="minor"/>
      </rPr>
      <t xml:space="preserve">novembris
</t>
    </r>
    <r>
      <rPr>
        <b/>
        <sz val="11"/>
        <color theme="1"/>
        <rFont val="Aptos Narrow"/>
        <family val="2"/>
        <scheme val="minor"/>
      </rPr>
      <t>MWh</t>
    </r>
  </si>
  <si>
    <r>
      <t xml:space="preserve">Patēriņš 
</t>
    </r>
    <r>
      <rPr>
        <b/>
        <sz val="11"/>
        <color rgb="FFFF0000"/>
        <rFont val="Aptos Narrow"/>
        <family val="2"/>
        <scheme val="minor"/>
      </rPr>
      <t>decembris</t>
    </r>
    <r>
      <rPr>
        <b/>
        <sz val="11"/>
        <color theme="1"/>
        <rFont val="Aptos Narrow"/>
        <family val="2"/>
        <scheme val="minor"/>
      </rPr>
      <t xml:space="preserve"> 
MWh</t>
    </r>
  </si>
  <si>
    <t>SIA „Vilkme"</t>
  </si>
  <si>
    <t>Inese Miķelsone, biedrības “Mūsmājas Ulbrokā” valdes locekle,e-pasts: musmajasulbroka@inbox.lv</t>
  </si>
  <si>
    <t>Skola, Vidz.šos. 34, Garkalne</t>
  </si>
  <si>
    <t>Darbnīca, Vidz.šos. 34, Garkalne</t>
  </si>
  <si>
    <t>Bērnu dārzs, Vidz.šos. 34, Garkalne</t>
  </si>
  <si>
    <t>Uzstādīja SIA "AKANA", sakarā ar TOP
veikala renovāciju. Uzstādīts kamerā.</t>
  </si>
  <si>
    <t>Privātpesona</t>
  </si>
  <si>
    <t>Namu pārvaldīšana, SIA</t>
  </si>
  <si>
    <t>Adrese</t>
  </si>
  <si>
    <t>Acones iela 4, Ulbroka</t>
  </si>
  <si>
    <t>Ropažu novada pašvaldība / GKS</t>
  </si>
  <si>
    <r>
      <t xml:space="preserve">Patēriņš 
</t>
    </r>
    <r>
      <rPr>
        <b/>
        <sz val="11"/>
        <color rgb="FFFF0000"/>
        <rFont val="Aptos Narrow"/>
        <family val="2"/>
        <scheme val="minor"/>
      </rPr>
      <t xml:space="preserve">MARTS     </t>
    </r>
    <r>
      <rPr>
        <b/>
        <sz val="11"/>
        <color theme="1"/>
        <rFont val="Aptos Narrow"/>
        <family val="2"/>
        <scheme val="minor"/>
      </rPr>
      <t xml:space="preserve"> 
MWh</t>
    </r>
  </si>
  <si>
    <r>
      <t xml:space="preserve">Patēriņš 
</t>
    </r>
    <r>
      <rPr>
        <b/>
        <sz val="11"/>
        <color rgb="FFFF0000"/>
        <rFont val="Aptos Narrow"/>
        <family val="2"/>
        <scheme val="minor"/>
      </rPr>
      <t xml:space="preserve">APRĪLIS    
</t>
    </r>
    <r>
      <rPr>
        <b/>
        <sz val="11"/>
        <color theme="1"/>
        <rFont val="Aptos Narrow"/>
        <family val="2"/>
        <scheme val="minor"/>
      </rPr>
      <t xml:space="preserve"> MWh</t>
    </r>
  </si>
  <si>
    <r>
      <t xml:space="preserve">Patēriņš </t>
    </r>
    <r>
      <rPr>
        <b/>
        <sz val="11"/>
        <color rgb="FFFF0000"/>
        <rFont val="Aptos Narrow"/>
        <family val="2"/>
        <scheme val="minor"/>
      </rPr>
      <t>Februāris</t>
    </r>
    <r>
      <rPr>
        <b/>
        <sz val="11"/>
        <color theme="1"/>
        <rFont val="Aptos Narrow"/>
        <family val="2"/>
        <scheme val="minor"/>
      </rPr>
      <t xml:space="preserve"> 
MWh</t>
    </r>
  </si>
  <si>
    <r>
      <t xml:space="preserve">Patēriņš
</t>
    </r>
    <r>
      <rPr>
        <b/>
        <sz val="11"/>
        <color rgb="FFFF0000"/>
        <rFont val="Aptos Narrow"/>
        <family val="2"/>
        <scheme val="minor"/>
      </rPr>
      <t>Janvāris</t>
    </r>
    <r>
      <rPr>
        <b/>
        <sz val="11"/>
        <color theme="1"/>
        <rFont val="Aptos Narrow"/>
        <family val="2"/>
        <scheme val="minor"/>
      </rPr>
      <t xml:space="preserve"> 
MWh</t>
    </r>
  </si>
  <si>
    <t>Ropažu novada pašvaldība / 
SIA „Vilkme"</t>
  </si>
  <si>
    <t>Vidzemes šos. 1D, (ĒKA) Garkalne, Dīzelis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</si>
</sst>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>
    <font>
      <sz val="11"/>
      <color theme="1"/>
      <name val="Aptos Narrow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2" fontId="2" fillId="7" borderId="1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3" fontId="2" fillId="5" borderId="5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FF"/>
      <color rgb="FF00FFFF"/>
      <color rgb="FFFFFF00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101"/>
  <sheetViews>
    <sheetView showGridLines="0" tabSelected="1" zoomScaleNormal="100" workbookViewId="0">
      <pane ySplit="1" topLeftCell="A2" activePane="bottomLeft" state="frozen"/>
      <selection pane="bottomLeft" activeCell="T82" sqref="T82"/>
    </sheetView>
  </sheetViews>
  <sheetFormatPr defaultColWidth="8.625" defaultRowHeight="15" outlineLevelCol="1"/>
  <cols>
    <col min="1" max="1" width="36.125" style="2" customWidth="1"/>
    <col min="2" max="2" width="29.125" style="1" customWidth="1" outlineLevel="1"/>
    <col min="3" max="3" width="13" style="1" hidden="1" customWidth="1"/>
    <col min="4" max="4" width="12.875" style="1" hidden="1" customWidth="1"/>
    <col min="5" max="5" width="11.125" style="1" hidden="1" customWidth="1"/>
    <col min="6" max="6" width="11.625" style="1" hidden="1" customWidth="1"/>
    <col min="7" max="7" width="8.875" style="1" hidden="1" customWidth="1"/>
    <col min="8" max="8" width="11.875" style="1" hidden="1" customWidth="1"/>
    <col min="9" max="9" width="10.25" style="1" hidden="1" customWidth="1"/>
    <col min="10" max="10" width="12.125" style="1" hidden="1" customWidth="1"/>
    <col min="11" max="11" width="10.625" style="1" hidden="1" customWidth="1"/>
    <col min="12" max="12" width="13" style="1" hidden="1" customWidth="1"/>
    <col min="13" max="13" width="15.625" style="1" customWidth="1"/>
    <col min="14" max="14" width="2.25" style="1" hidden="1" customWidth="1"/>
    <col min="15" max="15" width="15.125" style="4" customWidth="1"/>
    <col min="16" max="16" width="11.875" style="1" hidden="1" customWidth="1"/>
    <col min="17" max="17" width="15.75" style="4" customWidth="1"/>
    <col min="18" max="18" width="12.375" style="1" hidden="1" customWidth="1"/>
    <col min="19" max="19" width="14.875" style="1" customWidth="1"/>
    <col min="20" max="20" width="11.25" style="1" bestFit="1" customWidth="1"/>
    <col min="21" max="16384" width="8.625" style="1"/>
  </cols>
  <sheetData>
    <row r="1" spans="1:19" ht="56.25" customHeight="1">
      <c r="A1" s="93" t="s">
        <v>56</v>
      </c>
      <c r="B1" s="93" t="s">
        <v>118</v>
      </c>
      <c r="C1" s="3" t="s">
        <v>85</v>
      </c>
      <c r="D1" s="3" t="s">
        <v>84</v>
      </c>
      <c r="E1" s="11" t="s">
        <v>116</v>
      </c>
      <c r="F1" s="3" t="s">
        <v>86</v>
      </c>
      <c r="G1" s="6" t="s">
        <v>113</v>
      </c>
      <c r="H1" s="3" t="s">
        <v>87</v>
      </c>
      <c r="I1" s="40" t="s">
        <v>114</v>
      </c>
      <c r="J1" s="3" t="s">
        <v>90</v>
      </c>
      <c r="K1" s="46" t="s">
        <v>115</v>
      </c>
      <c r="L1" s="3" t="s">
        <v>106</v>
      </c>
      <c r="M1" s="54" t="s">
        <v>137</v>
      </c>
      <c r="N1" s="3" t="s">
        <v>107</v>
      </c>
      <c r="O1" s="66" t="s">
        <v>136</v>
      </c>
      <c r="P1" s="3" t="s">
        <v>108</v>
      </c>
      <c r="Q1" s="40" t="s">
        <v>134</v>
      </c>
      <c r="R1" s="3" t="s">
        <v>109</v>
      </c>
      <c r="S1" s="11" t="s">
        <v>135</v>
      </c>
    </row>
    <row r="2" spans="1:19" ht="16.5" customHeight="1">
      <c r="A2" s="86" t="s">
        <v>41</v>
      </c>
      <c r="B2" s="95" t="s">
        <v>83</v>
      </c>
      <c r="C2" s="20">
        <v>0</v>
      </c>
      <c r="D2" s="20"/>
      <c r="E2" s="87"/>
      <c r="F2" s="20">
        <v>3.1150000000000002</v>
      </c>
      <c r="G2" s="6">
        <f t="shared" ref="G2:G13" si="0">F2-D2</f>
        <v>3.1150000000000002</v>
      </c>
      <c r="H2" s="20">
        <v>11.173999999999999</v>
      </c>
      <c r="I2" s="40">
        <f t="shared" ref="I2:I13" si="1">H2-F2</f>
        <v>8.0589999999999993</v>
      </c>
      <c r="J2" s="19">
        <v>22.85</v>
      </c>
      <c r="K2" s="46">
        <f t="shared" ref="K2:K13" si="2">J2-H2</f>
        <v>11.676000000000002</v>
      </c>
      <c r="L2" s="19">
        <v>31.629000000000001</v>
      </c>
      <c r="M2" s="54">
        <f t="shared" ref="M2:M13" si="3">L2-J2</f>
        <v>8.7789999999999999</v>
      </c>
      <c r="N2" s="19">
        <v>38.326000000000001</v>
      </c>
      <c r="O2" s="66">
        <f t="shared" ref="O2:O13" si="4">N2-L2</f>
        <v>6.6969999999999992</v>
      </c>
      <c r="P2" s="19">
        <v>45.866</v>
      </c>
      <c r="Q2" s="40">
        <f t="shared" ref="Q2:Q13" si="5">P2-N2</f>
        <v>7.5399999999999991</v>
      </c>
      <c r="R2" s="19">
        <v>51.752000000000002</v>
      </c>
      <c r="S2" s="11">
        <f t="shared" ref="S2:S13" si="6">R2-P2</f>
        <v>5.8860000000000028</v>
      </c>
    </row>
    <row r="3" spans="1:19">
      <c r="A3" s="86" t="s">
        <v>44</v>
      </c>
      <c r="B3" s="95" t="s">
        <v>83</v>
      </c>
      <c r="C3" s="18">
        <v>52.396000000000001</v>
      </c>
      <c r="D3" s="18">
        <v>52.396000000000001</v>
      </c>
      <c r="E3" s="11">
        <f t="shared" ref="E3:E13" si="7">D3-C3</f>
        <v>0</v>
      </c>
      <c r="F3" s="18">
        <v>55.256</v>
      </c>
      <c r="G3" s="6">
        <f t="shared" si="0"/>
        <v>2.8599999999999994</v>
      </c>
      <c r="H3" s="18">
        <v>59.835999999999999</v>
      </c>
      <c r="I3" s="40">
        <f t="shared" si="1"/>
        <v>4.5799999999999983</v>
      </c>
      <c r="J3" s="18">
        <v>64.956999999999994</v>
      </c>
      <c r="K3" s="46">
        <f t="shared" si="2"/>
        <v>5.1209999999999951</v>
      </c>
      <c r="L3" s="18">
        <v>70.132999999999996</v>
      </c>
      <c r="M3" s="54">
        <f t="shared" si="3"/>
        <v>5.1760000000000019</v>
      </c>
      <c r="N3" s="18">
        <v>76.102000000000004</v>
      </c>
      <c r="O3" s="66">
        <f t="shared" si="4"/>
        <v>5.9690000000000083</v>
      </c>
      <c r="P3" s="18">
        <v>80.866</v>
      </c>
      <c r="Q3" s="40">
        <f t="shared" si="5"/>
        <v>4.7639999999999958</v>
      </c>
      <c r="R3" s="18">
        <v>83.679000000000002</v>
      </c>
      <c r="S3" s="11">
        <f t="shared" si="6"/>
        <v>2.8130000000000024</v>
      </c>
    </row>
    <row r="4" spans="1:19" ht="28.5">
      <c r="A4" s="86" t="s">
        <v>47</v>
      </c>
      <c r="B4" s="95" t="s">
        <v>83</v>
      </c>
      <c r="C4" s="18">
        <v>92.56</v>
      </c>
      <c r="D4" s="18">
        <v>95.05</v>
      </c>
      <c r="E4" s="11">
        <f t="shared" si="7"/>
        <v>2.4899999999999949</v>
      </c>
      <c r="F4" s="18">
        <v>96.36</v>
      </c>
      <c r="G4" s="6">
        <f t="shared" si="0"/>
        <v>1.3100000000000023</v>
      </c>
      <c r="H4" s="18">
        <v>104.43</v>
      </c>
      <c r="I4" s="40">
        <f t="shared" si="1"/>
        <v>8.0700000000000074</v>
      </c>
      <c r="J4" s="18">
        <v>112.36</v>
      </c>
      <c r="K4" s="46">
        <f t="shared" si="2"/>
        <v>7.9299999999999926</v>
      </c>
      <c r="L4" s="18">
        <v>119.93</v>
      </c>
      <c r="M4" s="54">
        <f t="shared" si="3"/>
        <v>7.5700000000000074</v>
      </c>
      <c r="N4" s="18">
        <v>129.41</v>
      </c>
      <c r="O4" s="66">
        <f t="shared" si="4"/>
        <v>9.4799999999999898</v>
      </c>
      <c r="P4" s="18">
        <v>136.34</v>
      </c>
      <c r="Q4" s="40">
        <f t="shared" si="5"/>
        <v>6.9300000000000068</v>
      </c>
      <c r="R4" s="18">
        <v>138.68</v>
      </c>
      <c r="S4" s="11">
        <f t="shared" si="6"/>
        <v>2.3400000000000034</v>
      </c>
    </row>
    <row r="5" spans="1:19">
      <c r="A5" s="86" t="s">
        <v>46</v>
      </c>
      <c r="B5" s="95" t="s">
        <v>83</v>
      </c>
      <c r="C5" s="18">
        <v>760.52</v>
      </c>
      <c r="D5" s="18">
        <v>760.52</v>
      </c>
      <c r="E5" s="11">
        <f t="shared" si="7"/>
        <v>0</v>
      </c>
      <c r="F5" s="18">
        <v>762.13</v>
      </c>
      <c r="G5" s="6">
        <f t="shared" si="0"/>
        <v>1.6100000000000136</v>
      </c>
      <c r="H5" s="18">
        <v>766.37</v>
      </c>
      <c r="I5" s="40">
        <f t="shared" si="1"/>
        <v>4.2400000000000091</v>
      </c>
      <c r="J5" s="18">
        <v>772.73</v>
      </c>
      <c r="K5" s="46">
        <f t="shared" si="2"/>
        <v>6.3600000000000136</v>
      </c>
      <c r="L5" s="18">
        <v>778.51</v>
      </c>
      <c r="M5" s="54">
        <f t="shared" si="3"/>
        <v>5.7799999999999727</v>
      </c>
      <c r="N5" s="18">
        <v>785.03</v>
      </c>
      <c r="O5" s="66">
        <f t="shared" si="4"/>
        <v>6.5199999999999818</v>
      </c>
      <c r="P5" s="18">
        <v>790.49</v>
      </c>
      <c r="Q5" s="40">
        <f t="shared" si="5"/>
        <v>5.4600000000000364</v>
      </c>
      <c r="R5" s="18">
        <v>794.04</v>
      </c>
      <c r="S5" s="11">
        <f t="shared" si="6"/>
        <v>3.5499999999999545</v>
      </c>
    </row>
    <row r="6" spans="1:19">
      <c r="A6" s="86" t="s">
        <v>45</v>
      </c>
      <c r="B6" s="95" t="s">
        <v>83</v>
      </c>
      <c r="C6" s="18">
        <v>271.63</v>
      </c>
      <c r="D6" s="18">
        <v>271.63</v>
      </c>
      <c r="E6" s="11">
        <f t="shared" si="7"/>
        <v>0</v>
      </c>
      <c r="F6" s="18">
        <v>273.37</v>
      </c>
      <c r="G6" s="6">
        <f t="shared" si="0"/>
        <v>1.7400000000000091</v>
      </c>
      <c r="H6" s="19">
        <v>277</v>
      </c>
      <c r="I6" s="40">
        <f t="shared" si="1"/>
        <v>3.6299999999999955</v>
      </c>
      <c r="J6" s="19">
        <v>282.33</v>
      </c>
      <c r="K6" s="46">
        <f t="shared" si="2"/>
        <v>5.3299999999999841</v>
      </c>
      <c r="L6" s="19">
        <v>287.33</v>
      </c>
      <c r="M6" s="55">
        <f t="shared" si="3"/>
        <v>5</v>
      </c>
      <c r="N6" s="19">
        <v>292.91000000000003</v>
      </c>
      <c r="O6" s="67">
        <f t="shared" si="4"/>
        <v>5.5800000000000409</v>
      </c>
      <c r="P6" s="19">
        <v>297.61</v>
      </c>
      <c r="Q6" s="76">
        <f t="shared" si="5"/>
        <v>4.6999999999999886</v>
      </c>
      <c r="R6" s="19">
        <v>300.79000000000002</v>
      </c>
      <c r="S6" s="63">
        <f t="shared" si="6"/>
        <v>3.1800000000000068</v>
      </c>
    </row>
    <row r="7" spans="1:19">
      <c r="A7" s="86" t="s">
        <v>43</v>
      </c>
      <c r="B7" s="95" t="s">
        <v>133</v>
      </c>
      <c r="C7" s="18">
        <v>187.9</v>
      </c>
      <c r="D7" s="18">
        <v>187.9</v>
      </c>
      <c r="E7" s="11">
        <f t="shared" si="7"/>
        <v>0</v>
      </c>
      <c r="F7" s="18">
        <v>200.6</v>
      </c>
      <c r="G7" s="6">
        <f t="shared" si="0"/>
        <v>12.699999999999989</v>
      </c>
      <c r="H7" s="18">
        <v>219.5</v>
      </c>
      <c r="I7" s="40">
        <f t="shared" si="1"/>
        <v>18.900000000000006</v>
      </c>
      <c r="J7" s="20">
        <v>245</v>
      </c>
      <c r="K7" s="46">
        <f t="shared" si="2"/>
        <v>25.5</v>
      </c>
      <c r="L7" s="20">
        <v>269.8</v>
      </c>
      <c r="M7" s="54">
        <f t="shared" si="3"/>
        <v>24.800000000000011</v>
      </c>
      <c r="N7" s="20">
        <v>297.7</v>
      </c>
      <c r="O7" s="66">
        <f t="shared" si="4"/>
        <v>27.899999999999977</v>
      </c>
      <c r="P7" s="20">
        <v>322.5</v>
      </c>
      <c r="Q7" s="40">
        <f t="shared" si="5"/>
        <v>24.800000000000011</v>
      </c>
      <c r="R7" s="20">
        <v>339.4</v>
      </c>
      <c r="S7" s="11">
        <f t="shared" si="6"/>
        <v>16.899999999999977</v>
      </c>
    </row>
    <row r="8" spans="1:19">
      <c r="A8" s="86" t="s">
        <v>91</v>
      </c>
      <c r="B8" s="94" t="s">
        <v>110</v>
      </c>
      <c r="C8" s="18">
        <v>52.856999999999999</v>
      </c>
      <c r="D8" s="18">
        <v>52.856999999999999</v>
      </c>
      <c r="E8" s="11">
        <f t="shared" si="7"/>
        <v>0</v>
      </c>
      <c r="F8" s="18">
        <v>53.401000000000003</v>
      </c>
      <c r="G8" s="6">
        <f t="shared" si="0"/>
        <v>0.54400000000000404</v>
      </c>
      <c r="H8" s="18">
        <v>54.186</v>
      </c>
      <c r="I8" s="40">
        <f t="shared" si="1"/>
        <v>0.78499999999999659</v>
      </c>
      <c r="J8" s="19">
        <v>55.22</v>
      </c>
      <c r="K8" s="46">
        <f t="shared" si="2"/>
        <v>1.0339999999999989</v>
      </c>
      <c r="L8" s="19">
        <v>56.021000000000001</v>
      </c>
      <c r="M8" s="54">
        <f t="shared" si="3"/>
        <v>0.80100000000000193</v>
      </c>
      <c r="N8" s="19">
        <v>57.024000000000001</v>
      </c>
      <c r="O8" s="66">
        <f t="shared" si="4"/>
        <v>1.0030000000000001</v>
      </c>
      <c r="P8" s="19">
        <v>57.976999999999997</v>
      </c>
      <c r="Q8" s="40">
        <f t="shared" si="5"/>
        <v>0.95299999999999585</v>
      </c>
      <c r="R8" s="19">
        <v>58.512</v>
      </c>
      <c r="S8" s="11">
        <f t="shared" si="6"/>
        <v>0.53500000000000369</v>
      </c>
    </row>
    <row r="9" spans="1:19" ht="28.5">
      <c r="A9" s="86" t="s">
        <v>92</v>
      </c>
      <c r="B9" s="94" t="s">
        <v>110</v>
      </c>
      <c r="C9" s="18">
        <v>128.923</v>
      </c>
      <c r="D9" s="18">
        <v>128.923</v>
      </c>
      <c r="E9" s="11">
        <f t="shared" si="7"/>
        <v>0</v>
      </c>
      <c r="F9" s="18">
        <v>129.24</v>
      </c>
      <c r="G9" s="6">
        <f t="shared" si="0"/>
        <v>0.31700000000000728</v>
      </c>
      <c r="H9" s="18">
        <v>129.24</v>
      </c>
      <c r="I9" s="40">
        <f t="shared" si="1"/>
        <v>0</v>
      </c>
      <c r="J9" s="18">
        <v>130.61699999999999</v>
      </c>
      <c r="K9" s="46">
        <f t="shared" si="2"/>
        <v>1.3769999999999811</v>
      </c>
      <c r="L9" s="18">
        <v>130.95699999999999</v>
      </c>
      <c r="M9" s="54">
        <f t="shared" si="3"/>
        <v>0.34000000000000341</v>
      </c>
      <c r="N9" s="18">
        <v>131.52799999999999</v>
      </c>
      <c r="O9" s="66">
        <f t="shared" si="4"/>
        <v>0.57099999999999795</v>
      </c>
      <c r="P9" s="18">
        <v>131.989</v>
      </c>
      <c r="Q9" s="40">
        <f t="shared" si="5"/>
        <v>0.46100000000001273</v>
      </c>
      <c r="R9" s="18">
        <v>132.30000000000001</v>
      </c>
      <c r="S9" s="11">
        <f t="shared" si="6"/>
        <v>0.31100000000000705</v>
      </c>
    </row>
    <row r="10" spans="1:19" ht="32.25" customHeight="1">
      <c r="A10" s="86" t="s">
        <v>60</v>
      </c>
      <c r="B10" s="94" t="s">
        <v>111</v>
      </c>
      <c r="C10" s="18">
        <v>189.72</v>
      </c>
      <c r="D10" s="18">
        <v>189.72</v>
      </c>
      <c r="E10" s="11">
        <f t="shared" si="7"/>
        <v>0</v>
      </c>
      <c r="F10" s="18">
        <v>204.85</v>
      </c>
      <c r="G10" s="6">
        <f t="shared" si="0"/>
        <v>15.129999999999995</v>
      </c>
      <c r="H10" s="18">
        <v>238.58</v>
      </c>
      <c r="I10" s="40">
        <f t="shared" si="1"/>
        <v>33.730000000000018</v>
      </c>
      <c r="J10" s="18">
        <v>269.79000000000002</v>
      </c>
      <c r="K10" s="46">
        <f t="shared" si="2"/>
        <v>31.210000000000008</v>
      </c>
      <c r="L10" s="18">
        <v>314.02999999999997</v>
      </c>
      <c r="M10" s="54">
        <f t="shared" si="3"/>
        <v>44.239999999999952</v>
      </c>
      <c r="N10" s="18">
        <v>366.02</v>
      </c>
      <c r="O10" s="66">
        <f t="shared" si="4"/>
        <v>51.990000000000009</v>
      </c>
      <c r="P10" s="18">
        <v>394.26</v>
      </c>
      <c r="Q10" s="40">
        <f t="shared" si="5"/>
        <v>28.240000000000009</v>
      </c>
      <c r="R10" s="18">
        <v>405.24</v>
      </c>
      <c r="S10" s="11">
        <f t="shared" si="6"/>
        <v>10.980000000000018</v>
      </c>
    </row>
    <row r="11" spans="1:19" ht="29.25" customHeight="1">
      <c r="A11" s="86" t="s">
        <v>48</v>
      </c>
      <c r="B11" s="95" t="s">
        <v>83</v>
      </c>
      <c r="C11" s="18">
        <v>1270.463</v>
      </c>
      <c r="D11" s="18">
        <v>1273.6859999999999</v>
      </c>
      <c r="E11" s="11">
        <f t="shared" si="7"/>
        <v>3.2229999999999563</v>
      </c>
      <c r="F11" s="22">
        <v>1295.809</v>
      </c>
      <c r="G11" s="6">
        <f t="shared" si="0"/>
        <v>22.123000000000047</v>
      </c>
      <c r="H11" s="22">
        <v>1341.0060000000001</v>
      </c>
      <c r="I11" s="40">
        <f t="shared" si="1"/>
        <v>45.197000000000116</v>
      </c>
      <c r="J11" s="22">
        <v>1376.105</v>
      </c>
      <c r="K11" s="46">
        <f t="shared" si="2"/>
        <v>35.098999999999933</v>
      </c>
      <c r="L11" s="22">
        <v>1399.463</v>
      </c>
      <c r="M11" s="54">
        <f t="shared" si="3"/>
        <v>23.357999999999947</v>
      </c>
      <c r="N11" s="22">
        <v>1430.15</v>
      </c>
      <c r="O11" s="66">
        <f t="shared" si="4"/>
        <v>30.687000000000126</v>
      </c>
      <c r="P11" s="21">
        <v>1430.15</v>
      </c>
      <c r="Q11" s="80">
        <v>29714</v>
      </c>
      <c r="R11" s="22">
        <v>1435.2940000000001</v>
      </c>
      <c r="S11" s="11">
        <f t="shared" si="6"/>
        <v>5.1440000000000055</v>
      </c>
    </row>
    <row r="12" spans="1:19">
      <c r="A12" s="86" t="s">
        <v>4</v>
      </c>
      <c r="B12" s="95" t="s">
        <v>123</v>
      </c>
      <c r="C12" s="18">
        <v>9323.2000000000007</v>
      </c>
      <c r="D12" s="18">
        <v>9332.99</v>
      </c>
      <c r="E12" s="11">
        <f t="shared" si="7"/>
        <v>9.7899999999990541</v>
      </c>
      <c r="F12" s="18">
        <v>9358.44</v>
      </c>
      <c r="G12" s="6">
        <f t="shared" si="0"/>
        <v>25.450000000000728</v>
      </c>
      <c r="H12" s="18">
        <v>9402.2099999999991</v>
      </c>
      <c r="I12" s="40">
        <f t="shared" si="1"/>
        <v>43.769999999998618</v>
      </c>
      <c r="J12" s="18">
        <v>9457.15</v>
      </c>
      <c r="K12" s="46">
        <f t="shared" si="2"/>
        <v>54.940000000000509</v>
      </c>
      <c r="L12" s="18">
        <v>9499.89</v>
      </c>
      <c r="M12" s="54">
        <f t="shared" si="3"/>
        <v>42.739999999999782</v>
      </c>
      <c r="N12" s="18">
        <v>9557.4699999999993</v>
      </c>
      <c r="O12" s="66">
        <f t="shared" si="4"/>
        <v>57.579999999999927</v>
      </c>
      <c r="P12" s="18">
        <v>9595.1200000000008</v>
      </c>
      <c r="Q12" s="40">
        <f t="shared" si="5"/>
        <v>37.650000000001455</v>
      </c>
      <c r="R12" s="18">
        <v>9629.5</v>
      </c>
      <c r="S12" s="11">
        <f t="shared" si="6"/>
        <v>34.3799999999992</v>
      </c>
    </row>
    <row r="13" spans="1:19" ht="15.75" customHeight="1">
      <c r="A13" s="86" t="s">
        <v>5</v>
      </c>
      <c r="B13" s="95" t="s">
        <v>123</v>
      </c>
      <c r="C13" s="18"/>
      <c r="D13" s="18">
        <v>805.98299999999995</v>
      </c>
      <c r="E13" s="11">
        <f t="shared" si="7"/>
        <v>805.98299999999995</v>
      </c>
      <c r="F13" s="18">
        <v>825.351</v>
      </c>
      <c r="G13" s="6">
        <f t="shared" si="0"/>
        <v>19.368000000000052</v>
      </c>
      <c r="H13" s="18">
        <v>857.83900000000006</v>
      </c>
      <c r="I13" s="40">
        <f t="shared" si="1"/>
        <v>32.488000000000056</v>
      </c>
      <c r="J13" s="18">
        <v>898.596</v>
      </c>
      <c r="K13" s="46">
        <f t="shared" si="2"/>
        <v>40.756999999999948</v>
      </c>
      <c r="L13" s="18">
        <v>930.90099999999995</v>
      </c>
      <c r="M13" s="54">
        <f t="shared" si="3"/>
        <v>32.30499999999995</v>
      </c>
      <c r="N13" s="18">
        <v>974.50900000000001</v>
      </c>
      <c r="O13" s="66">
        <f t="shared" si="4"/>
        <v>43.608000000000061</v>
      </c>
      <c r="P13" s="18">
        <v>1004.682</v>
      </c>
      <c r="Q13" s="40">
        <f t="shared" si="5"/>
        <v>30.173000000000002</v>
      </c>
      <c r="R13" s="18">
        <v>1030.1759999999999</v>
      </c>
      <c r="S13" s="11">
        <f t="shared" si="6"/>
        <v>25.493999999999915</v>
      </c>
    </row>
    <row r="14" spans="1:19" ht="38.25">
      <c r="A14" s="86" t="s">
        <v>64</v>
      </c>
      <c r="B14" s="94" t="s">
        <v>128</v>
      </c>
      <c r="C14" s="23" t="s">
        <v>89</v>
      </c>
      <c r="D14" s="86"/>
      <c r="E14" s="11"/>
      <c r="F14" s="86"/>
      <c r="G14" s="6"/>
      <c r="H14" s="86"/>
      <c r="I14" s="40"/>
      <c r="J14" s="86"/>
      <c r="K14" s="46"/>
      <c r="L14" s="86"/>
      <c r="M14" s="54"/>
      <c r="N14" s="24"/>
      <c r="O14" s="68"/>
      <c r="P14" s="24"/>
      <c r="Q14" s="77"/>
      <c r="R14" s="24"/>
      <c r="S14" s="64"/>
    </row>
    <row r="15" spans="1:19" ht="30">
      <c r="A15" s="86" t="s">
        <v>6</v>
      </c>
      <c r="B15" s="95" t="s">
        <v>123</v>
      </c>
      <c r="C15" s="18">
        <v>4535.88</v>
      </c>
      <c r="D15" s="18">
        <v>4535.88</v>
      </c>
      <c r="E15" s="11">
        <f t="shared" ref="E15:E46" si="8">D15-C15</f>
        <v>0</v>
      </c>
      <c r="F15" s="18">
        <v>4548.67</v>
      </c>
      <c r="G15" s="6">
        <f t="shared" ref="G15:G46" si="9">F15-D15</f>
        <v>12.789999999999964</v>
      </c>
      <c r="H15" s="18">
        <v>4561.5600000000004</v>
      </c>
      <c r="I15" s="40">
        <f t="shared" ref="I15:I46" si="10">H15-F15</f>
        <v>12.890000000000327</v>
      </c>
      <c r="J15" s="46" t="s">
        <v>93</v>
      </c>
      <c r="K15" s="46">
        <v>11.29</v>
      </c>
      <c r="L15" s="18">
        <v>14.553000000000001</v>
      </c>
      <c r="M15" s="81">
        <v>14553</v>
      </c>
      <c r="N15" s="18">
        <v>45.097999999999999</v>
      </c>
      <c r="O15" s="66">
        <f t="shared" ref="O15:O26" si="11">N15-L15</f>
        <v>30.544999999999998</v>
      </c>
      <c r="P15" s="18">
        <v>65.081999999999994</v>
      </c>
      <c r="Q15" s="40">
        <f t="shared" ref="Q15:Q26" si="12">P15-N15</f>
        <v>19.983999999999995</v>
      </c>
      <c r="R15" s="18">
        <v>78.709000000000003</v>
      </c>
      <c r="S15" s="11">
        <f t="shared" ref="S15:S26" si="13">R15-P15</f>
        <v>13.62700000000001</v>
      </c>
    </row>
    <row r="16" spans="1:19">
      <c r="A16" s="86" t="s">
        <v>7</v>
      </c>
      <c r="B16" s="95" t="s">
        <v>123</v>
      </c>
      <c r="C16" s="18">
        <v>9.2560000000000002</v>
      </c>
      <c r="D16" s="18">
        <v>13.339</v>
      </c>
      <c r="E16" s="11">
        <f t="shared" si="8"/>
        <v>4.0830000000000002</v>
      </c>
      <c r="F16" s="18">
        <v>27.585999999999999</v>
      </c>
      <c r="G16" s="6">
        <f t="shared" si="9"/>
        <v>14.246999999999998</v>
      </c>
      <c r="H16" s="18">
        <v>54.820999999999998</v>
      </c>
      <c r="I16" s="40">
        <f t="shared" si="10"/>
        <v>27.234999999999999</v>
      </c>
      <c r="J16" s="18">
        <v>91.376999999999995</v>
      </c>
      <c r="K16" s="46">
        <f t="shared" ref="K16:K47" si="14">J16-H16</f>
        <v>36.555999999999997</v>
      </c>
      <c r="L16" s="18">
        <v>120.254</v>
      </c>
      <c r="M16" s="54">
        <f t="shared" ref="M16:M26" si="15">L16-J16</f>
        <v>28.87700000000001</v>
      </c>
      <c r="N16" s="18">
        <v>157.48599999999999</v>
      </c>
      <c r="O16" s="66">
        <f t="shared" si="11"/>
        <v>37.231999999999985</v>
      </c>
      <c r="P16" s="18">
        <v>183.63200000000001</v>
      </c>
      <c r="Q16" s="40">
        <f t="shared" si="12"/>
        <v>26.146000000000015</v>
      </c>
      <c r="R16" s="18">
        <v>204.821</v>
      </c>
      <c r="S16" s="11">
        <f t="shared" si="13"/>
        <v>21.188999999999993</v>
      </c>
    </row>
    <row r="17" spans="1:19" ht="15.6" customHeight="1">
      <c r="A17" s="86" t="s">
        <v>8</v>
      </c>
      <c r="B17" s="95" t="s">
        <v>123</v>
      </c>
      <c r="C17" s="18">
        <v>2167.56</v>
      </c>
      <c r="D17" s="18">
        <v>2169.4899999999998</v>
      </c>
      <c r="E17" s="11">
        <f t="shared" si="8"/>
        <v>1.9299999999998363</v>
      </c>
      <c r="F17" s="18">
        <v>2174.56</v>
      </c>
      <c r="G17" s="6">
        <f t="shared" si="9"/>
        <v>5.0700000000001637</v>
      </c>
      <c r="H17" s="18">
        <v>2183.75</v>
      </c>
      <c r="I17" s="40">
        <f t="shared" si="10"/>
        <v>9.1900000000000546</v>
      </c>
      <c r="J17" s="18">
        <v>2195.9699999999998</v>
      </c>
      <c r="K17" s="46">
        <f t="shared" si="14"/>
        <v>12.2199999999998</v>
      </c>
      <c r="L17" s="18">
        <v>2205.48</v>
      </c>
      <c r="M17" s="54">
        <f t="shared" si="15"/>
        <v>9.5100000000002183</v>
      </c>
      <c r="N17" s="18">
        <v>2218.61</v>
      </c>
      <c r="O17" s="66">
        <f t="shared" si="11"/>
        <v>13.130000000000109</v>
      </c>
      <c r="P17" s="18">
        <v>2227.85</v>
      </c>
      <c r="Q17" s="40">
        <f t="shared" si="12"/>
        <v>9.2399999999997817</v>
      </c>
      <c r="R17" s="18">
        <v>2235.73</v>
      </c>
      <c r="S17" s="11">
        <f t="shared" si="13"/>
        <v>7.8800000000001091</v>
      </c>
    </row>
    <row r="18" spans="1:19">
      <c r="A18" s="86" t="s">
        <v>9</v>
      </c>
      <c r="B18" s="95" t="s">
        <v>123</v>
      </c>
      <c r="C18" s="18">
        <v>250.233</v>
      </c>
      <c r="D18" s="18">
        <v>277.85300000000001</v>
      </c>
      <c r="E18" s="11">
        <f t="shared" si="8"/>
        <v>27.620000000000005</v>
      </c>
      <c r="F18" s="18">
        <v>329.60500000000002</v>
      </c>
      <c r="G18" s="6">
        <f t="shared" si="9"/>
        <v>51.75200000000001</v>
      </c>
      <c r="H18" s="18">
        <v>413.596</v>
      </c>
      <c r="I18" s="40">
        <f t="shared" si="10"/>
        <v>83.990999999999985</v>
      </c>
      <c r="J18" s="18">
        <v>517.70500000000004</v>
      </c>
      <c r="K18" s="46">
        <f t="shared" si="14"/>
        <v>104.10900000000004</v>
      </c>
      <c r="L18" s="18">
        <v>598.61</v>
      </c>
      <c r="M18" s="54">
        <f t="shared" si="15"/>
        <v>80.904999999999973</v>
      </c>
      <c r="N18" s="18">
        <v>693.55200000000002</v>
      </c>
      <c r="O18" s="66">
        <f t="shared" si="11"/>
        <v>94.942000000000007</v>
      </c>
      <c r="P18" s="18">
        <v>766.23500000000001</v>
      </c>
      <c r="Q18" s="40">
        <f t="shared" si="12"/>
        <v>72.682999999999993</v>
      </c>
      <c r="R18" s="18">
        <v>827.94500000000005</v>
      </c>
      <c r="S18" s="11">
        <f t="shared" si="13"/>
        <v>61.710000000000036</v>
      </c>
    </row>
    <row r="19" spans="1:19">
      <c r="A19" s="86" t="s">
        <v>10</v>
      </c>
      <c r="B19" s="95" t="s">
        <v>123</v>
      </c>
      <c r="C19" s="18">
        <v>2023.19</v>
      </c>
      <c r="D19" s="18">
        <v>2023.98</v>
      </c>
      <c r="E19" s="11">
        <f t="shared" si="8"/>
        <v>0.78999999999996362</v>
      </c>
      <c r="F19" s="18">
        <v>2029.97</v>
      </c>
      <c r="G19" s="6">
        <f t="shared" si="9"/>
        <v>5.9900000000000091</v>
      </c>
      <c r="H19" s="18">
        <v>2040.91</v>
      </c>
      <c r="I19" s="40">
        <f t="shared" si="10"/>
        <v>10.940000000000055</v>
      </c>
      <c r="J19" s="18">
        <v>2055.31</v>
      </c>
      <c r="K19" s="46">
        <f t="shared" si="14"/>
        <v>14.399999999999864</v>
      </c>
      <c r="L19" s="18">
        <v>2065.63</v>
      </c>
      <c r="M19" s="54">
        <f t="shared" si="15"/>
        <v>10.320000000000164</v>
      </c>
      <c r="N19" s="18">
        <v>2079.77</v>
      </c>
      <c r="O19" s="66">
        <f t="shared" si="11"/>
        <v>14.139999999999873</v>
      </c>
      <c r="P19" s="18">
        <v>2089.14</v>
      </c>
      <c r="Q19" s="40">
        <f t="shared" si="12"/>
        <v>9.3699999999998909</v>
      </c>
      <c r="R19" s="18">
        <v>2095.9</v>
      </c>
      <c r="S19" s="11">
        <f t="shared" si="13"/>
        <v>6.7600000000002183</v>
      </c>
    </row>
    <row r="20" spans="1:19">
      <c r="A20" s="86" t="s">
        <v>61</v>
      </c>
      <c r="B20" s="95" t="s">
        <v>123</v>
      </c>
      <c r="C20" s="18">
        <v>3079.4229999999998</v>
      </c>
      <c r="D20" s="18">
        <v>3079.4229999999998</v>
      </c>
      <c r="E20" s="11">
        <f t="shared" si="8"/>
        <v>0</v>
      </c>
      <c r="F20" s="18">
        <v>3080.4360000000001</v>
      </c>
      <c r="G20" s="6">
        <f t="shared" si="9"/>
        <v>1.0130000000003747</v>
      </c>
      <c r="H20" s="18">
        <v>3080.848</v>
      </c>
      <c r="I20" s="40">
        <v>21.89</v>
      </c>
      <c r="J20" s="18">
        <v>3098.2460000000001</v>
      </c>
      <c r="K20" s="46">
        <v>35.39</v>
      </c>
      <c r="L20" s="18">
        <v>3128.652</v>
      </c>
      <c r="M20" s="54">
        <f t="shared" si="15"/>
        <v>30.405999999999949</v>
      </c>
      <c r="N20" s="18">
        <v>3168.326</v>
      </c>
      <c r="O20" s="66">
        <f t="shared" si="11"/>
        <v>39.673999999999978</v>
      </c>
      <c r="P20" s="18">
        <v>3192.0079999999998</v>
      </c>
      <c r="Q20" s="40">
        <f t="shared" si="12"/>
        <v>23.681999999999789</v>
      </c>
      <c r="R20" s="18">
        <v>3204.85</v>
      </c>
      <c r="S20" s="11">
        <f t="shared" si="13"/>
        <v>12.842000000000098</v>
      </c>
    </row>
    <row r="21" spans="1:19">
      <c r="A21" s="86" t="s">
        <v>62</v>
      </c>
      <c r="B21" s="95" t="s">
        <v>123</v>
      </c>
      <c r="C21" s="18">
        <v>1136.5050000000001</v>
      </c>
      <c r="D21" s="18">
        <v>1144.7049999999999</v>
      </c>
      <c r="E21" s="11">
        <f t="shared" si="8"/>
        <v>8.1999999999998181</v>
      </c>
      <c r="F21" s="18">
        <v>1152.7270000000001</v>
      </c>
      <c r="G21" s="6">
        <f t="shared" si="9"/>
        <v>8.0220000000001619</v>
      </c>
      <c r="H21" s="18">
        <v>1161.604</v>
      </c>
      <c r="I21" s="40">
        <f t="shared" si="10"/>
        <v>8.8769999999999527</v>
      </c>
      <c r="J21" s="18">
        <v>1171.9349999999999</v>
      </c>
      <c r="K21" s="46">
        <f t="shared" si="14"/>
        <v>10.330999999999904</v>
      </c>
      <c r="L21" s="18">
        <v>1179.921</v>
      </c>
      <c r="M21" s="54">
        <f t="shared" si="15"/>
        <v>7.9860000000001037</v>
      </c>
      <c r="N21" s="18">
        <v>1189.4680000000001</v>
      </c>
      <c r="O21" s="66">
        <f t="shared" si="11"/>
        <v>9.5470000000000255</v>
      </c>
      <c r="P21" s="18">
        <v>1198.1679999999999</v>
      </c>
      <c r="Q21" s="40">
        <f t="shared" si="12"/>
        <v>8.6999999999998181</v>
      </c>
      <c r="R21" s="18">
        <v>1208.8440000000001</v>
      </c>
      <c r="S21" s="11">
        <f t="shared" si="13"/>
        <v>10.676000000000158</v>
      </c>
    </row>
    <row r="22" spans="1:19">
      <c r="A22" s="86" t="s">
        <v>63</v>
      </c>
      <c r="B22" s="95" t="s">
        <v>123</v>
      </c>
      <c r="C22" s="18">
        <v>481.75900000000001</v>
      </c>
      <c r="D22" s="18">
        <v>481.75900000000001</v>
      </c>
      <c r="E22" s="11">
        <f t="shared" si="8"/>
        <v>0</v>
      </c>
      <c r="F22" s="18">
        <v>481.88200000000001</v>
      </c>
      <c r="G22" s="6">
        <f t="shared" si="9"/>
        <v>0.12299999999999045</v>
      </c>
      <c r="H22" s="18">
        <v>482.05599999999998</v>
      </c>
      <c r="I22" s="80">
        <v>29013</v>
      </c>
      <c r="J22" s="18">
        <v>505.36200000000002</v>
      </c>
      <c r="K22" s="46">
        <v>46.96</v>
      </c>
      <c r="L22" s="18">
        <v>544.95699999999999</v>
      </c>
      <c r="M22" s="54">
        <f t="shared" si="15"/>
        <v>39.59499999999997</v>
      </c>
      <c r="N22" s="18">
        <v>592.178</v>
      </c>
      <c r="O22" s="66">
        <f t="shared" si="11"/>
        <v>47.221000000000004</v>
      </c>
      <c r="P22" s="18">
        <v>621.70699999999999</v>
      </c>
      <c r="Q22" s="40">
        <f t="shared" si="12"/>
        <v>29.528999999999996</v>
      </c>
      <c r="R22" s="18">
        <v>643.14800000000002</v>
      </c>
      <c r="S22" s="11">
        <f t="shared" si="13"/>
        <v>21.441000000000031</v>
      </c>
    </row>
    <row r="23" spans="1:19" ht="33.950000000000003" customHeight="1">
      <c r="A23" s="86" t="s">
        <v>65</v>
      </c>
      <c r="B23" s="95" t="s">
        <v>123</v>
      </c>
      <c r="C23" s="18">
        <v>1902.8779999999999</v>
      </c>
      <c r="D23" s="18">
        <v>1916.1990000000001</v>
      </c>
      <c r="E23" s="11">
        <f t="shared" si="8"/>
        <v>13.32100000000014</v>
      </c>
      <c r="F23" s="18">
        <v>1929.49</v>
      </c>
      <c r="G23" s="6">
        <f t="shared" si="9"/>
        <v>13.29099999999994</v>
      </c>
      <c r="H23" s="18">
        <v>1943.8340000000001</v>
      </c>
      <c r="I23" s="40">
        <f t="shared" si="10"/>
        <v>14.344000000000051</v>
      </c>
      <c r="J23" s="18">
        <v>1959.9549999999999</v>
      </c>
      <c r="K23" s="46">
        <f t="shared" si="14"/>
        <v>16.120999999999867</v>
      </c>
      <c r="L23" s="18">
        <v>1972.576</v>
      </c>
      <c r="M23" s="54">
        <f t="shared" si="15"/>
        <v>12.621000000000095</v>
      </c>
      <c r="N23" s="18">
        <v>1987.6189999999999</v>
      </c>
      <c r="O23" s="66">
        <f t="shared" si="11"/>
        <v>15.042999999999893</v>
      </c>
      <c r="P23" s="18">
        <v>2001.1210000000001</v>
      </c>
      <c r="Q23" s="40">
        <f t="shared" si="12"/>
        <v>13.50200000000018</v>
      </c>
      <c r="R23" s="18">
        <v>2016.9780000000001</v>
      </c>
      <c r="S23" s="11">
        <f t="shared" si="13"/>
        <v>15.856999999999971</v>
      </c>
    </row>
    <row r="24" spans="1:19">
      <c r="A24" s="86" t="s">
        <v>11</v>
      </c>
      <c r="B24" s="95" t="s">
        <v>123</v>
      </c>
      <c r="C24" s="18">
        <v>14.936</v>
      </c>
      <c r="D24" s="18">
        <v>15.926</v>
      </c>
      <c r="E24" s="11">
        <f t="shared" si="8"/>
        <v>0.99000000000000021</v>
      </c>
      <c r="F24" s="18">
        <v>19.524000000000001</v>
      </c>
      <c r="G24" s="6">
        <f t="shared" si="9"/>
        <v>3.5980000000000008</v>
      </c>
      <c r="H24" s="18">
        <v>25.57</v>
      </c>
      <c r="I24" s="40">
        <f t="shared" si="10"/>
        <v>6.0459999999999994</v>
      </c>
      <c r="J24" s="18">
        <v>34.131999999999998</v>
      </c>
      <c r="K24" s="46">
        <f t="shared" si="14"/>
        <v>8.5619999999999976</v>
      </c>
      <c r="L24" s="18">
        <v>40.893000000000001</v>
      </c>
      <c r="M24" s="54">
        <f t="shared" si="15"/>
        <v>6.7610000000000028</v>
      </c>
      <c r="N24" s="18">
        <v>50.093000000000004</v>
      </c>
      <c r="O24" s="66">
        <f t="shared" si="11"/>
        <v>9.2000000000000028</v>
      </c>
      <c r="P24" s="18">
        <v>56.536999999999999</v>
      </c>
      <c r="Q24" s="40">
        <f t="shared" si="12"/>
        <v>6.4439999999999955</v>
      </c>
      <c r="R24" s="18">
        <v>61.783999999999999</v>
      </c>
      <c r="S24" s="11">
        <f t="shared" si="13"/>
        <v>5.2469999999999999</v>
      </c>
    </row>
    <row r="25" spans="1:19">
      <c r="A25" s="86" t="s">
        <v>12</v>
      </c>
      <c r="B25" s="95" t="s">
        <v>123</v>
      </c>
      <c r="C25" s="18">
        <v>2053.3000000000002</v>
      </c>
      <c r="D25" s="18">
        <v>2053.3000000000002</v>
      </c>
      <c r="E25" s="11">
        <f t="shared" si="8"/>
        <v>0</v>
      </c>
      <c r="F25" s="18">
        <v>2066.92</v>
      </c>
      <c r="G25" s="6">
        <f t="shared" si="9"/>
        <v>13.619999999999891</v>
      </c>
      <c r="H25" s="18">
        <v>2096.23</v>
      </c>
      <c r="I25" s="40">
        <f t="shared" si="10"/>
        <v>29.309999999999945</v>
      </c>
      <c r="J25" s="18">
        <v>2135.0500000000002</v>
      </c>
      <c r="K25" s="46">
        <f t="shared" si="14"/>
        <v>38.820000000000164</v>
      </c>
      <c r="L25" s="18">
        <v>2169.46</v>
      </c>
      <c r="M25" s="54">
        <f t="shared" si="15"/>
        <v>34.409999999999854</v>
      </c>
      <c r="N25" s="18">
        <v>2211.16</v>
      </c>
      <c r="O25" s="66">
        <f t="shared" si="11"/>
        <v>41.699999999999818</v>
      </c>
      <c r="P25" s="18">
        <v>2236.56</v>
      </c>
      <c r="Q25" s="40">
        <f t="shared" si="12"/>
        <v>25.400000000000091</v>
      </c>
      <c r="R25" s="18">
        <v>2252.4699999999998</v>
      </c>
      <c r="S25" s="11">
        <f t="shared" si="13"/>
        <v>15.909999999999854</v>
      </c>
    </row>
    <row r="26" spans="1:19">
      <c r="A26" s="86" t="s">
        <v>13</v>
      </c>
      <c r="B26" s="95" t="s">
        <v>123</v>
      </c>
      <c r="C26" s="18">
        <v>3017.79</v>
      </c>
      <c r="D26" s="18">
        <v>3044.37</v>
      </c>
      <c r="E26" s="11">
        <f t="shared" si="8"/>
        <v>26.579999999999927</v>
      </c>
      <c r="F26" s="18">
        <v>3083.33</v>
      </c>
      <c r="G26" s="6">
        <f t="shared" si="9"/>
        <v>38.960000000000036</v>
      </c>
      <c r="H26" s="18">
        <v>3146.63</v>
      </c>
      <c r="I26" s="40">
        <f t="shared" si="10"/>
        <v>63.300000000000182</v>
      </c>
      <c r="J26" s="18">
        <v>3224.34</v>
      </c>
      <c r="K26" s="46">
        <f t="shared" si="14"/>
        <v>77.710000000000036</v>
      </c>
      <c r="L26" s="18">
        <v>3283.66</v>
      </c>
      <c r="M26" s="54">
        <f t="shared" si="15"/>
        <v>59.319999999999709</v>
      </c>
      <c r="N26" s="18">
        <v>3356.55</v>
      </c>
      <c r="O26" s="66">
        <f t="shared" si="11"/>
        <v>72.890000000000327</v>
      </c>
      <c r="P26" s="18">
        <v>3409.47</v>
      </c>
      <c r="Q26" s="40">
        <f t="shared" si="12"/>
        <v>52.919999999999618</v>
      </c>
      <c r="R26" s="18">
        <v>3455.65</v>
      </c>
      <c r="S26" s="11">
        <f t="shared" si="13"/>
        <v>46.180000000000291</v>
      </c>
    </row>
    <row r="27" spans="1:19">
      <c r="A27" s="86" t="s">
        <v>66</v>
      </c>
      <c r="B27" s="95" t="s">
        <v>123</v>
      </c>
      <c r="C27" s="18">
        <v>4415.7700000000004</v>
      </c>
      <c r="D27" s="18">
        <v>4442.7700000000004</v>
      </c>
      <c r="E27" s="11">
        <f t="shared" si="8"/>
        <v>27</v>
      </c>
      <c r="F27" s="18">
        <v>4470.0600000000004</v>
      </c>
      <c r="G27" s="6">
        <f t="shared" si="9"/>
        <v>27.289999999999964</v>
      </c>
      <c r="H27" s="18">
        <v>4498.96</v>
      </c>
      <c r="I27" s="40">
        <f t="shared" si="10"/>
        <v>28.899999999999636</v>
      </c>
      <c r="J27" s="21">
        <v>4502.6099999999997</v>
      </c>
      <c r="K27" s="47">
        <f t="shared" si="14"/>
        <v>3.6499999999996362</v>
      </c>
      <c r="L27" s="25" t="s">
        <v>102</v>
      </c>
      <c r="M27" s="56"/>
      <c r="N27" s="26"/>
      <c r="O27" s="69"/>
      <c r="P27" s="26"/>
      <c r="Q27" s="78"/>
      <c r="R27" s="26"/>
      <c r="S27" s="65"/>
    </row>
    <row r="28" spans="1:19">
      <c r="A28" s="86" t="s">
        <v>14</v>
      </c>
      <c r="B28" s="95" t="s">
        <v>123</v>
      </c>
      <c r="C28" s="18">
        <v>1560.5</v>
      </c>
      <c r="D28" s="18">
        <v>1561.26</v>
      </c>
      <c r="E28" s="11">
        <f t="shared" si="8"/>
        <v>0.75999999999999091</v>
      </c>
      <c r="F28" s="18">
        <v>1564.99</v>
      </c>
      <c r="G28" s="6">
        <f t="shared" si="9"/>
        <v>3.7300000000000182</v>
      </c>
      <c r="H28" s="18">
        <v>1573.81</v>
      </c>
      <c r="I28" s="40">
        <f t="shared" si="10"/>
        <v>8.8199999999999363</v>
      </c>
      <c r="J28" s="18">
        <v>1584.82</v>
      </c>
      <c r="K28" s="46">
        <f t="shared" si="14"/>
        <v>11.009999999999991</v>
      </c>
      <c r="L28" s="18">
        <v>1593.2</v>
      </c>
      <c r="M28" s="54">
        <f t="shared" ref="M28:M59" si="16">L28-J28</f>
        <v>8.3800000000001091</v>
      </c>
      <c r="N28" s="18">
        <v>1604.88</v>
      </c>
      <c r="O28" s="66">
        <f t="shared" ref="O28:O86" si="17">N28-L28</f>
        <v>11.680000000000064</v>
      </c>
      <c r="P28" s="18">
        <v>1613.26</v>
      </c>
      <c r="Q28" s="40">
        <f t="shared" ref="Q28:Q39" si="18">P28-N28</f>
        <v>8.3799999999998818</v>
      </c>
      <c r="R28" s="18">
        <v>1621.87</v>
      </c>
      <c r="S28" s="11">
        <f t="shared" ref="S28:S79" si="19">R28-P28</f>
        <v>8.6099999999999</v>
      </c>
    </row>
    <row r="29" spans="1:19">
      <c r="A29" s="86" t="s">
        <v>15</v>
      </c>
      <c r="B29" s="95" t="s">
        <v>123</v>
      </c>
      <c r="C29" s="18">
        <v>6728.04</v>
      </c>
      <c r="D29" s="18">
        <v>6749.3</v>
      </c>
      <c r="E29" s="11">
        <f t="shared" si="8"/>
        <v>21.260000000000218</v>
      </c>
      <c r="F29" s="18">
        <v>6788.95</v>
      </c>
      <c r="G29" s="6">
        <f t="shared" si="9"/>
        <v>39.649999999999636</v>
      </c>
      <c r="H29" s="18">
        <v>6867.81</v>
      </c>
      <c r="I29" s="40">
        <f t="shared" si="10"/>
        <v>78.860000000000582</v>
      </c>
      <c r="J29" s="18">
        <v>6955.33</v>
      </c>
      <c r="K29" s="46">
        <f t="shared" si="14"/>
        <v>87.519999999999527</v>
      </c>
      <c r="L29" s="18">
        <v>7056.29</v>
      </c>
      <c r="M29" s="54">
        <f t="shared" si="16"/>
        <v>100.96000000000004</v>
      </c>
      <c r="N29" s="18">
        <v>7116.42</v>
      </c>
      <c r="O29" s="66">
        <f t="shared" si="17"/>
        <v>60.130000000000109</v>
      </c>
      <c r="P29" s="18">
        <v>7179.78</v>
      </c>
      <c r="Q29" s="40">
        <f t="shared" si="18"/>
        <v>63.359999999999673</v>
      </c>
      <c r="R29" s="18">
        <v>7234.52</v>
      </c>
      <c r="S29" s="11">
        <f t="shared" si="19"/>
        <v>54.740000000000691</v>
      </c>
    </row>
    <row r="30" spans="1:19">
      <c r="A30" s="86" t="s">
        <v>16</v>
      </c>
      <c r="B30" s="95" t="s">
        <v>123</v>
      </c>
      <c r="C30" s="18">
        <v>1535.25</v>
      </c>
      <c r="D30" s="18">
        <v>1535.25</v>
      </c>
      <c r="E30" s="11">
        <f t="shared" si="8"/>
        <v>0</v>
      </c>
      <c r="F30" s="18">
        <v>1547.14</v>
      </c>
      <c r="G30" s="6">
        <f t="shared" si="9"/>
        <v>11.8900000000001</v>
      </c>
      <c r="H30" s="18">
        <v>1569.63</v>
      </c>
      <c r="I30" s="40">
        <f t="shared" si="10"/>
        <v>22.490000000000009</v>
      </c>
      <c r="J30" s="18">
        <v>1598.39</v>
      </c>
      <c r="K30" s="46">
        <f t="shared" si="14"/>
        <v>28.759999999999991</v>
      </c>
      <c r="L30" s="18">
        <v>1622.12</v>
      </c>
      <c r="M30" s="54">
        <f t="shared" si="16"/>
        <v>23.729999999999791</v>
      </c>
      <c r="N30" s="18">
        <v>1652.44</v>
      </c>
      <c r="O30" s="66">
        <f t="shared" si="17"/>
        <v>30.320000000000164</v>
      </c>
      <c r="P30" s="18">
        <v>1671.21</v>
      </c>
      <c r="Q30" s="40">
        <f t="shared" si="18"/>
        <v>18.769999999999982</v>
      </c>
      <c r="R30" s="18">
        <v>1685.21</v>
      </c>
      <c r="S30" s="63">
        <f t="shared" si="19"/>
        <v>14</v>
      </c>
    </row>
    <row r="31" spans="1:19">
      <c r="A31" s="86" t="s">
        <v>117</v>
      </c>
      <c r="B31" s="95" t="s">
        <v>83</v>
      </c>
      <c r="C31" s="18">
        <v>74.320999999999998</v>
      </c>
      <c r="D31" s="18">
        <v>74.834999999999994</v>
      </c>
      <c r="E31" s="11">
        <f t="shared" si="8"/>
        <v>0.51399999999999579</v>
      </c>
      <c r="F31" s="18">
        <v>78.415000000000006</v>
      </c>
      <c r="G31" s="6">
        <f t="shared" si="9"/>
        <v>3.5800000000000125</v>
      </c>
      <c r="H31" s="18">
        <v>83.478999999999999</v>
      </c>
      <c r="I31" s="40">
        <f t="shared" si="10"/>
        <v>5.063999999999993</v>
      </c>
      <c r="J31" s="18">
        <v>88.754000000000005</v>
      </c>
      <c r="K31" s="46">
        <f t="shared" si="14"/>
        <v>5.2750000000000057</v>
      </c>
      <c r="L31" s="18">
        <v>93.656000000000006</v>
      </c>
      <c r="M31" s="54">
        <f t="shared" si="16"/>
        <v>4.902000000000001</v>
      </c>
      <c r="N31" s="18">
        <v>100.34399999999999</v>
      </c>
      <c r="O31" s="66">
        <f t="shared" si="17"/>
        <v>6.6879999999999882</v>
      </c>
      <c r="P31" s="18">
        <v>104.111</v>
      </c>
      <c r="Q31" s="40">
        <f t="shared" si="18"/>
        <v>3.7670000000000101</v>
      </c>
      <c r="R31" s="18"/>
      <c r="S31" s="11">
        <v>0</v>
      </c>
    </row>
    <row r="32" spans="1:19">
      <c r="A32" s="86" t="s">
        <v>50</v>
      </c>
      <c r="B32" s="95" t="s">
        <v>83</v>
      </c>
      <c r="C32" s="18">
        <v>11.074</v>
      </c>
      <c r="D32" s="18">
        <v>11.087999999999999</v>
      </c>
      <c r="E32" s="11">
        <f t="shared" si="8"/>
        <v>1.3999999999999346E-2</v>
      </c>
      <c r="F32" s="18">
        <v>12.423</v>
      </c>
      <c r="G32" s="6">
        <f t="shared" si="9"/>
        <v>1.3350000000000009</v>
      </c>
      <c r="H32" s="18">
        <v>14.692</v>
      </c>
      <c r="I32" s="40">
        <f t="shared" si="10"/>
        <v>2.2690000000000001</v>
      </c>
      <c r="J32" s="18">
        <v>17.344000000000001</v>
      </c>
      <c r="K32" s="46">
        <f t="shared" si="14"/>
        <v>2.652000000000001</v>
      </c>
      <c r="L32" s="18">
        <v>19.899000000000001</v>
      </c>
      <c r="M32" s="54">
        <f t="shared" si="16"/>
        <v>2.5549999999999997</v>
      </c>
      <c r="N32" s="18">
        <v>23.158999999999999</v>
      </c>
      <c r="O32" s="66">
        <f t="shared" si="17"/>
        <v>3.259999999999998</v>
      </c>
      <c r="P32" s="18">
        <v>25.434000000000001</v>
      </c>
      <c r="Q32" s="40">
        <f t="shared" si="18"/>
        <v>2.2750000000000021</v>
      </c>
      <c r="R32" s="18">
        <v>27.273</v>
      </c>
      <c r="S32" s="11">
        <f t="shared" si="19"/>
        <v>1.8389999999999986</v>
      </c>
    </row>
    <row r="33" spans="1:20">
      <c r="A33" s="86" t="s">
        <v>17</v>
      </c>
      <c r="B33" s="95" t="s">
        <v>123</v>
      </c>
      <c r="C33" s="18">
        <v>14377.61</v>
      </c>
      <c r="D33" s="18">
        <v>14393.73</v>
      </c>
      <c r="E33" s="11">
        <f t="shared" si="8"/>
        <v>16.119999999998981</v>
      </c>
      <c r="F33" s="18">
        <v>14431.74</v>
      </c>
      <c r="G33" s="6">
        <f t="shared" si="9"/>
        <v>38.010000000000218</v>
      </c>
      <c r="H33" s="18">
        <v>14494.52</v>
      </c>
      <c r="I33" s="40">
        <f t="shared" si="10"/>
        <v>62.780000000000655</v>
      </c>
      <c r="J33" s="18">
        <v>14572.41</v>
      </c>
      <c r="K33" s="46">
        <f t="shared" si="14"/>
        <v>77.889999999999418</v>
      </c>
      <c r="L33" s="18">
        <v>14632.29</v>
      </c>
      <c r="M33" s="54">
        <f t="shared" si="16"/>
        <v>59.880000000001019</v>
      </c>
      <c r="N33" s="18">
        <v>14708.84</v>
      </c>
      <c r="O33" s="66">
        <f t="shared" si="17"/>
        <v>76.549999999999272</v>
      </c>
      <c r="P33" s="18">
        <v>14764.44</v>
      </c>
      <c r="Q33" s="40">
        <f t="shared" si="18"/>
        <v>55.600000000000364</v>
      </c>
      <c r="R33" s="18">
        <v>14811.8</v>
      </c>
      <c r="S33" s="11">
        <f t="shared" si="19"/>
        <v>47.359999999998763</v>
      </c>
    </row>
    <row r="34" spans="1:20" ht="38.25">
      <c r="A34" s="86" t="s">
        <v>67</v>
      </c>
      <c r="B34" s="96" t="s">
        <v>124</v>
      </c>
      <c r="C34" s="18">
        <v>1622.44</v>
      </c>
      <c r="D34" s="18">
        <v>1623.51</v>
      </c>
      <c r="E34" s="11">
        <f t="shared" si="8"/>
        <v>1.0699999999999363</v>
      </c>
      <c r="F34" s="18">
        <f>D34</f>
        <v>1623.51</v>
      </c>
      <c r="G34" s="6">
        <f t="shared" si="9"/>
        <v>0</v>
      </c>
      <c r="H34" s="18">
        <v>1629.44</v>
      </c>
      <c r="I34" s="40">
        <f t="shared" si="10"/>
        <v>5.9300000000000637</v>
      </c>
      <c r="J34" s="18">
        <v>1636.67</v>
      </c>
      <c r="K34" s="46">
        <f t="shared" si="14"/>
        <v>7.2300000000000182</v>
      </c>
      <c r="L34" s="18">
        <v>1643.48</v>
      </c>
      <c r="M34" s="54">
        <f t="shared" si="16"/>
        <v>6.8099999999999454</v>
      </c>
      <c r="N34" s="18">
        <v>1651.02</v>
      </c>
      <c r="O34" s="66">
        <f t="shared" si="17"/>
        <v>7.5399999999999636</v>
      </c>
      <c r="P34" s="18">
        <v>1656.43</v>
      </c>
      <c r="Q34" s="40">
        <f t="shared" si="18"/>
        <v>5.4100000000000819</v>
      </c>
      <c r="R34" s="18">
        <v>1659.34</v>
      </c>
      <c r="S34" s="11">
        <f t="shared" si="19"/>
        <v>2.9099999999998545</v>
      </c>
    </row>
    <row r="35" spans="1:20">
      <c r="A35" s="86" t="s">
        <v>51</v>
      </c>
      <c r="B35" s="95" t="s">
        <v>83</v>
      </c>
      <c r="C35" s="18">
        <v>6089.3149999999996</v>
      </c>
      <c r="D35" s="18">
        <v>6091.2780000000002</v>
      </c>
      <c r="E35" s="11">
        <f t="shared" si="8"/>
        <v>1.9630000000006476</v>
      </c>
      <c r="F35" s="18">
        <f>D35</f>
        <v>6091.2780000000002</v>
      </c>
      <c r="G35" s="6">
        <f t="shared" si="9"/>
        <v>0</v>
      </c>
      <c r="H35" s="18">
        <v>6127.0550000000003</v>
      </c>
      <c r="I35" s="40">
        <f t="shared" si="10"/>
        <v>35.777000000000044</v>
      </c>
      <c r="J35" s="18">
        <v>6175.933</v>
      </c>
      <c r="K35" s="46">
        <f t="shared" si="14"/>
        <v>48.877999999999702</v>
      </c>
      <c r="L35" s="18">
        <v>6216.9229999999998</v>
      </c>
      <c r="M35" s="54">
        <f t="shared" si="16"/>
        <v>40.989999999999782</v>
      </c>
      <c r="N35" s="18">
        <v>6272.07</v>
      </c>
      <c r="O35" s="66">
        <f t="shared" si="17"/>
        <v>55.146999999999935</v>
      </c>
      <c r="P35" s="18">
        <v>6309.0510000000004</v>
      </c>
      <c r="Q35" s="40">
        <f t="shared" si="18"/>
        <v>36.981000000000677</v>
      </c>
      <c r="R35" s="18">
        <v>6337.5749999999998</v>
      </c>
      <c r="S35" s="11">
        <f t="shared" si="19"/>
        <v>28.523999999999432</v>
      </c>
    </row>
    <row r="36" spans="1:20">
      <c r="A36" s="86" t="s">
        <v>18</v>
      </c>
      <c r="B36" s="95" t="s">
        <v>123</v>
      </c>
      <c r="C36" s="18">
        <v>7712.2889999999998</v>
      </c>
      <c r="D36" s="18">
        <v>7723.84</v>
      </c>
      <c r="E36" s="11">
        <f t="shared" si="8"/>
        <v>11.551000000000386</v>
      </c>
      <c r="F36" s="18">
        <v>7751.3739999999998</v>
      </c>
      <c r="G36" s="6">
        <f t="shared" si="9"/>
        <v>27.533999999999651</v>
      </c>
      <c r="H36" s="18">
        <v>7796.491</v>
      </c>
      <c r="I36" s="40">
        <f t="shared" si="10"/>
        <v>45.117000000000189</v>
      </c>
      <c r="J36" s="18">
        <v>7851.1629999999996</v>
      </c>
      <c r="K36" s="46">
        <f t="shared" si="14"/>
        <v>54.671999999999571</v>
      </c>
      <c r="L36" s="18">
        <v>7895.6189999999997</v>
      </c>
      <c r="M36" s="54">
        <f t="shared" si="16"/>
        <v>44.456000000000131</v>
      </c>
      <c r="N36" s="18">
        <v>7953.3459999999995</v>
      </c>
      <c r="O36" s="66">
        <f t="shared" si="17"/>
        <v>57.726999999999862</v>
      </c>
      <c r="P36" s="18">
        <v>7997.326</v>
      </c>
      <c r="Q36" s="40">
        <f t="shared" si="18"/>
        <v>43.980000000000473</v>
      </c>
      <c r="R36" s="18">
        <v>8026.1260000000002</v>
      </c>
      <c r="S36" s="11">
        <f t="shared" si="19"/>
        <v>28.800000000000182</v>
      </c>
    </row>
    <row r="37" spans="1:20">
      <c r="A37" s="86" t="s">
        <v>19</v>
      </c>
      <c r="B37" s="95" t="s">
        <v>123</v>
      </c>
      <c r="C37" s="18">
        <v>11177.98</v>
      </c>
      <c r="D37" s="18">
        <v>11200.62</v>
      </c>
      <c r="E37" s="11">
        <f t="shared" si="8"/>
        <v>22.640000000001237</v>
      </c>
      <c r="F37" s="18">
        <v>11243.043</v>
      </c>
      <c r="G37" s="6">
        <f t="shared" si="9"/>
        <v>42.422999999998865</v>
      </c>
      <c r="H37" s="18">
        <v>11317.746999999999</v>
      </c>
      <c r="I37" s="40">
        <f t="shared" si="10"/>
        <v>74.703999999999724</v>
      </c>
      <c r="J37" s="18">
        <v>11404.764999999999</v>
      </c>
      <c r="K37" s="46">
        <f t="shared" si="14"/>
        <v>87.018000000000029</v>
      </c>
      <c r="L37" s="18">
        <v>11473.441999999999</v>
      </c>
      <c r="M37" s="54">
        <f t="shared" si="16"/>
        <v>68.67699999999968</v>
      </c>
      <c r="N37" s="18">
        <v>11564.164000000001</v>
      </c>
      <c r="O37" s="66">
        <f t="shared" si="17"/>
        <v>90.722000000001572</v>
      </c>
      <c r="P37" s="18">
        <v>11627.692999999999</v>
      </c>
      <c r="Q37" s="40">
        <f t="shared" si="18"/>
        <v>63.528999999998632</v>
      </c>
      <c r="R37" s="18">
        <v>11679.377</v>
      </c>
      <c r="S37" s="11">
        <f t="shared" si="19"/>
        <v>51.684000000001106</v>
      </c>
    </row>
    <row r="38" spans="1:20" ht="28.5">
      <c r="A38" s="86" t="s">
        <v>53</v>
      </c>
      <c r="B38" s="95" t="s">
        <v>83</v>
      </c>
      <c r="C38" s="18">
        <v>3742.32</v>
      </c>
      <c r="D38" s="18">
        <v>3748.1</v>
      </c>
      <c r="E38" s="11">
        <f t="shared" si="8"/>
        <v>5.7799999999997453</v>
      </c>
      <c r="F38" s="19">
        <v>3782</v>
      </c>
      <c r="G38" s="6">
        <f t="shared" si="9"/>
        <v>33.900000000000091</v>
      </c>
      <c r="H38" s="18">
        <v>3826.55</v>
      </c>
      <c r="I38" s="40">
        <f t="shared" si="10"/>
        <v>44.550000000000182</v>
      </c>
      <c r="J38" s="18">
        <v>3880.37</v>
      </c>
      <c r="K38" s="46">
        <f t="shared" si="14"/>
        <v>53.819999999999709</v>
      </c>
      <c r="L38" s="18">
        <v>3932.27</v>
      </c>
      <c r="M38" s="54">
        <f t="shared" si="16"/>
        <v>51.900000000000091</v>
      </c>
      <c r="N38" s="18">
        <v>3991.65</v>
      </c>
      <c r="O38" s="66">
        <f t="shared" si="17"/>
        <v>59.380000000000109</v>
      </c>
      <c r="P38" s="18">
        <v>4041.56</v>
      </c>
      <c r="Q38" s="40">
        <f t="shared" si="18"/>
        <v>49.909999999999854</v>
      </c>
      <c r="R38" s="18">
        <v>4075.77</v>
      </c>
      <c r="S38" s="11">
        <f t="shared" si="19"/>
        <v>34.210000000000036</v>
      </c>
    </row>
    <row r="39" spans="1:20" ht="30" customHeight="1">
      <c r="A39" s="86" t="s">
        <v>52</v>
      </c>
      <c r="B39" s="95" t="s">
        <v>83</v>
      </c>
      <c r="C39" s="18">
        <v>2750.62</v>
      </c>
      <c r="D39" s="18">
        <v>2753.18</v>
      </c>
      <c r="E39" s="11">
        <f t="shared" si="8"/>
        <v>2.5599999999999454</v>
      </c>
      <c r="F39" s="18">
        <v>2767.35</v>
      </c>
      <c r="G39" s="6">
        <f t="shared" si="9"/>
        <v>14.170000000000073</v>
      </c>
      <c r="H39" s="18">
        <v>2791.05</v>
      </c>
      <c r="I39" s="40">
        <f t="shared" si="10"/>
        <v>23.700000000000273</v>
      </c>
      <c r="J39" s="18">
        <v>2811.37</v>
      </c>
      <c r="K39" s="46">
        <f t="shared" si="14"/>
        <v>20.319999999999709</v>
      </c>
      <c r="L39" s="18">
        <v>2834.27</v>
      </c>
      <c r="M39" s="54">
        <f t="shared" si="16"/>
        <v>22.900000000000091</v>
      </c>
      <c r="N39" s="18">
        <v>0</v>
      </c>
      <c r="O39" s="66">
        <v>22.3</v>
      </c>
      <c r="P39" s="18">
        <v>32.64</v>
      </c>
      <c r="Q39" s="40">
        <f t="shared" si="18"/>
        <v>32.64</v>
      </c>
      <c r="R39" s="18">
        <v>56.18</v>
      </c>
      <c r="S39" s="11">
        <f t="shared" si="19"/>
        <v>23.54</v>
      </c>
    </row>
    <row r="40" spans="1:20">
      <c r="A40" s="86" t="s">
        <v>20</v>
      </c>
      <c r="B40" s="95" t="s">
        <v>123</v>
      </c>
      <c r="C40" s="18">
        <v>13687.184999999999</v>
      </c>
      <c r="D40" s="18">
        <v>13709.43</v>
      </c>
      <c r="E40" s="11">
        <f t="shared" si="8"/>
        <v>22.2450000000008</v>
      </c>
      <c r="F40" s="18">
        <v>13760.123</v>
      </c>
      <c r="G40" s="6">
        <f t="shared" si="9"/>
        <v>50.692999999999302</v>
      </c>
      <c r="H40" s="18">
        <v>13848.18</v>
      </c>
      <c r="I40" s="40">
        <f t="shared" si="10"/>
        <v>88.057000000000698</v>
      </c>
      <c r="J40" s="18">
        <v>13954.157999999999</v>
      </c>
      <c r="K40" s="46">
        <f t="shared" si="14"/>
        <v>105.97799999999916</v>
      </c>
      <c r="L40" s="18">
        <v>14039.163</v>
      </c>
      <c r="M40" s="54">
        <f t="shared" si="16"/>
        <v>85.005000000001019</v>
      </c>
      <c r="N40" s="18">
        <v>14150.998</v>
      </c>
      <c r="O40" s="66">
        <f t="shared" si="17"/>
        <v>111.83499999999913</v>
      </c>
      <c r="P40" s="18">
        <v>14232.405000000001</v>
      </c>
      <c r="Q40" s="40">
        <f t="shared" ref="Q40:Q80" si="20">P40-N40</f>
        <v>81.407000000001062</v>
      </c>
      <c r="R40" s="18">
        <v>14298.909</v>
      </c>
      <c r="S40" s="11">
        <f t="shared" si="19"/>
        <v>66.503999999998996</v>
      </c>
    </row>
    <row r="41" spans="1:20">
      <c r="A41" s="86" t="s">
        <v>21</v>
      </c>
      <c r="B41" s="95" t="s">
        <v>123</v>
      </c>
      <c r="C41" s="18">
        <v>11870.034</v>
      </c>
      <c r="D41" s="18">
        <v>11888.906999999999</v>
      </c>
      <c r="E41" s="11">
        <f t="shared" si="8"/>
        <v>18.872999999999593</v>
      </c>
      <c r="F41" s="18">
        <v>11934.62</v>
      </c>
      <c r="G41" s="6">
        <f t="shared" si="9"/>
        <v>45.713000000001557</v>
      </c>
      <c r="H41" s="18">
        <v>12013.034</v>
      </c>
      <c r="I41" s="40">
        <f t="shared" si="10"/>
        <v>78.41399999999885</v>
      </c>
      <c r="J41" s="18">
        <v>12110.749</v>
      </c>
      <c r="K41" s="46">
        <f t="shared" si="14"/>
        <v>97.715000000000146</v>
      </c>
      <c r="L41" s="18">
        <v>12185.313</v>
      </c>
      <c r="M41" s="54">
        <f t="shared" si="16"/>
        <v>74.564000000000306</v>
      </c>
      <c r="N41" s="18">
        <v>12277.721</v>
      </c>
      <c r="O41" s="66">
        <f t="shared" si="17"/>
        <v>92.407999999999447</v>
      </c>
      <c r="P41" s="18">
        <v>12342.243</v>
      </c>
      <c r="Q41" s="40">
        <f t="shared" si="20"/>
        <v>64.522000000000844</v>
      </c>
      <c r="R41" s="18">
        <v>12397.2</v>
      </c>
      <c r="S41" s="11">
        <f t="shared" si="19"/>
        <v>54.957000000000335</v>
      </c>
    </row>
    <row r="42" spans="1:20" ht="16.5" customHeight="1">
      <c r="A42" s="86" t="s">
        <v>26</v>
      </c>
      <c r="B42" s="95" t="s">
        <v>123</v>
      </c>
      <c r="C42" s="18">
        <v>2959.538</v>
      </c>
      <c r="D42" s="18">
        <v>2965.2539999999999</v>
      </c>
      <c r="E42" s="11">
        <f t="shared" si="8"/>
        <v>5.7159999999998945</v>
      </c>
      <c r="F42" s="18">
        <v>2980.4589999999998</v>
      </c>
      <c r="G42" s="6">
        <f t="shared" si="9"/>
        <v>15.204999999999927</v>
      </c>
      <c r="H42" s="18">
        <v>3010.5549999999998</v>
      </c>
      <c r="I42" s="40">
        <f t="shared" si="10"/>
        <v>30.096000000000004</v>
      </c>
      <c r="J42" s="18">
        <v>3053.3470000000002</v>
      </c>
      <c r="K42" s="46">
        <f t="shared" si="14"/>
        <v>42.792000000000371</v>
      </c>
      <c r="L42" s="18">
        <v>3085.8910000000001</v>
      </c>
      <c r="M42" s="54">
        <f t="shared" si="16"/>
        <v>32.543999999999869</v>
      </c>
      <c r="N42" s="18">
        <v>3129.0430000000001</v>
      </c>
      <c r="O42" s="66">
        <f t="shared" si="17"/>
        <v>43.152000000000044</v>
      </c>
      <c r="P42" s="18">
        <v>3156.5250000000001</v>
      </c>
      <c r="Q42" s="40">
        <f t="shared" si="20"/>
        <v>27.481999999999971</v>
      </c>
      <c r="R42" s="18">
        <v>3176.0880000000002</v>
      </c>
      <c r="S42" s="11">
        <f t="shared" si="19"/>
        <v>19.563000000000102</v>
      </c>
      <c r="T42" s="17"/>
    </row>
    <row r="43" spans="1:20">
      <c r="A43" s="86" t="s">
        <v>27</v>
      </c>
      <c r="B43" s="95" t="s">
        <v>123</v>
      </c>
      <c r="C43" s="18">
        <v>11645.843999999999</v>
      </c>
      <c r="D43" s="18">
        <v>11664.504000000001</v>
      </c>
      <c r="E43" s="11">
        <f t="shared" si="8"/>
        <v>18.660000000001673</v>
      </c>
      <c r="F43" s="18">
        <v>11712.548000000001</v>
      </c>
      <c r="G43" s="6">
        <f t="shared" si="9"/>
        <v>48.043999999999869</v>
      </c>
      <c r="H43" s="18">
        <v>11804.24</v>
      </c>
      <c r="I43" s="40">
        <f t="shared" si="10"/>
        <v>91.691999999999098</v>
      </c>
      <c r="J43" s="18">
        <v>11916.907999999999</v>
      </c>
      <c r="K43" s="46">
        <f t="shared" si="14"/>
        <v>112.66799999999967</v>
      </c>
      <c r="L43" s="18">
        <v>12005.661</v>
      </c>
      <c r="M43" s="54">
        <f t="shared" si="16"/>
        <v>88.753000000000611</v>
      </c>
      <c r="N43" s="18">
        <v>12121.032999999999</v>
      </c>
      <c r="O43" s="66">
        <f t="shared" si="17"/>
        <v>115.37199999999939</v>
      </c>
      <c r="P43" s="18">
        <v>12207.808999999999</v>
      </c>
      <c r="Q43" s="40">
        <f t="shared" si="20"/>
        <v>86.77599999999984</v>
      </c>
      <c r="R43" s="18">
        <v>12277.870999999999</v>
      </c>
      <c r="S43" s="11">
        <f t="shared" si="19"/>
        <v>70.061999999999898</v>
      </c>
    </row>
    <row r="44" spans="1:20">
      <c r="A44" s="86" t="s">
        <v>28</v>
      </c>
      <c r="B44" s="95" t="s">
        <v>123</v>
      </c>
      <c r="C44" s="18">
        <v>6678.6390000000001</v>
      </c>
      <c r="D44" s="18">
        <v>6687.4489999999996</v>
      </c>
      <c r="E44" s="11">
        <f t="shared" si="8"/>
        <v>8.8099999999994907</v>
      </c>
      <c r="F44" s="18">
        <v>6707.7560000000003</v>
      </c>
      <c r="G44" s="6">
        <f t="shared" si="9"/>
        <v>20.307000000000698</v>
      </c>
      <c r="H44" s="18">
        <v>6743.4960000000001</v>
      </c>
      <c r="I44" s="40">
        <f t="shared" si="10"/>
        <v>35.739999999999782</v>
      </c>
      <c r="J44" s="18">
        <v>6790.7910000000002</v>
      </c>
      <c r="K44" s="46">
        <f t="shared" si="14"/>
        <v>47.295000000000073</v>
      </c>
      <c r="L44" s="18">
        <v>6827.8140000000003</v>
      </c>
      <c r="M44" s="54">
        <f t="shared" si="16"/>
        <v>37.023000000000138</v>
      </c>
      <c r="N44" s="18">
        <v>6875.9210000000003</v>
      </c>
      <c r="O44" s="66">
        <f t="shared" si="17"/>
        <v>48.106999999999971</v>
      </c>
      <c r="P44" s="18">
        <v>6910.0389999999998</v>
      </c>
      <c r="Q44" s="40">
        <f t="shared" si="20"/>
        <v>34.117999999999483</v>
      </c>
      <c r="R44" s="18">
        <v>6934.8379999999997</v>
      </c>
      <c r="S44" s="11">
        <f t="shared" si="19"/>
        <v>24.798999999999978</v>
      </c>
    </row>
    <row r="45" spans="1:20">
      <c r="A45" s="86" t="s">
        <v>29</v>
      </c>
      <c r="B45" s="95" t="s">
        <v>123</v>
      </c>
      <c r="C45" s="18">
        <v>1065.8420000000001</v>
      </c>
      <c r="D45" s="18">
        <v>1065.8420000000001</v>
      </c>
      <c r="E45" s="11">
        <f t="shared" si="8"/>
        <v>0</v>
      </c>
      <c r="F45" s="18">
        <v>1076.0060000000001</v>
      </c>
      <c r="G45" s="6">
        <f t="shared" si="9"/>
        <v>10.163999999999987</v>
      </c>
      <c r="H45" s="18">
        <v>1098.95</v>
      </c>
      <c r="I45" s="40">
        <f t="shared" si="10"/>
        <v>22.94399999999996</v>
      </c>
      <c r="J45" s="18">
        <v>1129.1410000000001</v>
      </c>
      <c r="K45" s="46">
        <f t="shared" si="14"/>
        <v>30.191000000000031</v>
      </c>
      <c r="L45" s="18">
        <v>1153.3920000000001</v>
      </c>
      <c r="M45" s="54">
        <f t="shared" si="16"/>
        <v>24.250999999999976</v>
      </c>
      <c r="N45" s="18">
        <v>1185.663</v>
      </c>
      <c r="O45" s="66">
        <f t="shared" si="17"/>
        <v>32.270999999999958</v>
      </c>
      <c r="P45" s="18">
        <v>1205.694</v>
      </c>
      <c r="Q45" s="40">
        <f t="shared" si="20"/>
        <v>20.030999999999949</v>
      </c>
      <c r="R45" s="18">
        <v>1218.1210000000001</v>
      </c>
      <c r="S45" s="11">
        <f t="shared" si="19"/>
        <v>12.427000000000135</v>
      </c>
    </row>
    <row r="46" spans="1:20">
      <c r="A46" s="86" t="s">
        <v>30</v>
      </c>
      <c r="B46" s="95" t="s">
        <v>123</v>
      </c>
      <c r="C46" s="18">
        <v>115.17</v>
      </c>
      <c r="D46" s="18">
        <v>125.164</v>
      </c>
      <c r="E46" s="11">
        <f t="shared" si="8"/>
        <v>9.9939999999999998</v>
      </c>
      <c r="F46" s="18">
        <v>135.02699999999999</v>
      </c>
      <c r="G46" s="6">
        <f t="shared" si="9"/>
        <v>9.8629999999999853</v>
      </c>
      <c r="H46" s="18">
        <v>146.42500000000001</v>
      </c>
      <c r="I46" s="40">
        <f t="shared" si="10"/>
        <v>11.398000000000025</v>
      </c>
      <c r="J46" s="18">
        <v>159.06399999999999</v>
      </c>
      <c r="K46" s="46">
        <f t="shared" si="14"/>
        <v>12.638999999999982</v>
      </c>
      <c r="L46" s="18">
        <v>169.08600000000001</v>
      </c>
      <c r="M46" s="54">
        <f t="shared" si="16"/>
        <v>10.02200000000002</v>
      </c>
      <c r="N46" s="18">
        <v>181.35599999999999</v>
      </c>
      <c r="O46" s="66">
        <f t="shared" si="17"/>
        <v>12.269999999999982</v>
      </c>
      <c r="P46" s="18">
        <v>191.95099999999999</v>
      </c>
      <c r="Q46" s="40">
        <f t="shared" si="20"/>
        <v>10.594999999999999</v>
      </c>
      <c r="R46" s="18">
        <v>205.71700000000001</v>
      </c>
      <c r="S46" s="11">
        <f t="shared" si="19"/>
        <v>13.76600000000002</v>
      </c>
    </row>
    <row r="47" spans="1:20">
      <c r="A47" s="86" t="s">
        <v>31</v>
      </c>
      <c r="B47" s="95" t="s">
        <v>123</v>
      </c>
      <c r="C47" s="18">
        <v>2772.8629999999998</v>
      </c>
      <c r="D47" s="18">
        <v>2772.8629999999998</v>
      </c>
      <c r="E47" s="11">
        <f t="shared" ref="E47:E78" si="21">D47-C47</f>
        <v>0</v>
      </c>
      <c r="F47" s="18">
        <v>2783.8119999999999</v>
      </c>
      <c r="G47" s="6">
        <f t="shared" ref="G47:G78" si="22">F47-D47</f>
        <v>10.949000000000069</v>
      </c>
      <c r="H47" s="18">
        <v>2812.5070000000001</v>
      </c>
      <c r="I47" s="40">
        <f t="shared" ref="I47:I78" si="23">H47-F47</f>
        <v>28.695000000000164</v>
      </c>
      <c r="J47" s="18">
        <v>2849.9180000000001</v>
      </c>
      <c r="K47" s="46">
        <f t="shared" si="14"/>
        <v>37.411000000000058</v>
      </c>
      <c r="L47" s="18">
        <v>2879.6289999999999</v>
      </c>
      <c r="M47" s="54">
        <f t="shared" si="16"/>
        <v>29.710999999999785</v>
      </c>
      <c r="N47" s="18">
        <v>2920.0889999999999</v>
      </c>
      <c r="O47" s="66">
        <f t="shared" si="17"/>
        <v>40.460000000000036</v>
      </c>
      <c r="P47" s="18">
        <v>2944.2429999999999</v>
      </c>
      <c r="Q47" s="40">
        <f t="shared" si="20"/>
        <v>24.153999999999996</v>
      </c>
      <c r="R47" s="18">
        <v>2961.3820000000001</v>
      </c>
      <c r="S47" s="11">
        <f t="shared" si="19"/>
        <v>17.139000000000124</v>
      </c>
    </row>
    <row r="48" spans="1:20">
      <c r="A48" s="86" t="s">
        <v>32</v>
      </c>
      <c r="B48" s="95" t="s">
        <v>123</v>
      </c>
      <c r="C48" s="18">
        <v>1438.23</v>
      </c>
      <c r="D48" s="18">
        <v>1448.39</v>
      </c>
      <c r="E48" s="11">
        <f t="shared" si="21"/>
        <v>10.160000000000082</v>
      </c>
      <c r="F48" s="18">
        <v>1458.42</v>
      </c>
      <c r="G48" s="6">
        <f t="shared" si="22"/>
        <v>10.029999999999973</v>
      </c>
      <c r="H48" s="18">
        <v>1469.04</v>
      </c>
      <c r="I48" s="40">
        <f t="shared" si="23"/>
        <v>10.619999999999891</v>
      </c>
      <c r="J48" s="18">
        <v>1481.03</v>
      </c>
      <c r="K48" s="46">
        <f t="shared" ref="K48:K79" si="24">J48-H48</f>
        <v>11.990000000000009</v>
      </c>
      <c r="L48" s="18">
        <v>1490.01</v>
      </c>
      <c r="M48" s="54">
        <f t="shared" si="16"/>
        <v>8.9800000000000182</v>
      </c>
      <c r="N48" s="18">
        <v>1500.56</v>
      </c>
      <c r="O48" s="66">
        <f t="shared" si="17"/>
        <v>10.549999999999955</v>
      </c>
      <c r="P48" s="18">
        <v>1510.13</v>
      </c>
      <c r="Q48" s="40">
        <f t="shared" si="20"/>
        <v>9.5700000000001637</v>
      </c>
      <c r="R48" s="18">
        <v>1521.11</v>
      </c>
      <c r="S48" s="11">
        <f t="shared" si="19"/>
        <v>10.979999999999791</v>
      </c>
    </row>
    <row r="49" spans="1:19">
      <c r="A49" s="86" t="s">
        <v>70</v>
      </c>
      <c r="B49" s="95" t="s">
        <v>123</v>
      </c>
      <c r="C49" s="18">
        <v>1161.088</v>
      </c>
      <c r="D49" s="18">
        <v>1166.9490000000001</v>
      </c>
      <c r="E49" s="11">
        <f t="shared" si="21"/>
        <v>5.8610000000001037</v>
      </c>
      <c r="F49" s="18">
        <v>1176.0930000000001</v>
      </c>
      <c r="G49" s="6">
        <f t="shared" si="22"/>
        <v>9.1440000000000055</v>
      </c>
      <c r="H49" s="18">
        <v>1189.364</v>
      </c>
      <c r="I49" s="40">
        <f t="shared" si="23"/>
        <v>13.270999999999958</v>
      </c>
      <c r="J49" s="18">
        <v>1206.117</v>
      </c>
      <c r="K49" s="46">
        <f t="shared" si="24"/>
        <v>16.752999999999929</v>
      </c>
      <c r="L49" s="18">
        <v>1217.5450000000001</v>
      </c>
      <c r="M49" s="54">
        <f t="shared" si="16"/>
        <v>11.428000000000111</v>
      </c>
      <c r="N49" s="18">
        <v>1233.877</v>
      </c>
      <c r="O49" s="66">
        <f t="shared" si="17"/>
        <v>16.33199999999988</v>
      </c>
      <c r="P49" s="18">
        <v>1247.489</v>
      </c>
      <c r="Q49" s="40">
        <f t="shared" si="20"/>
        <v>13.61200000000008</v>
      </c>
      <c r="R49" s="18">
        <v>1258.521</v>
      </c>
      <c r="S49" s="11">
        <f t="shared" si="19"/>
        <v>11.031999999999925</v>
      </c>
    </row>
    <row r="50" spans="1:19">
      <c r="A50" s="86" t="s">
        <v>71</v>
      </c>
      <c r="B50" s="95" t="s">
        <v>123</v>
      </c>
      <c r="C50" s="18">
        <v>264.53800000000001</v>
      </c>
      <c r="D50" s="18">
        <v>265.11200000000002</v>
      </c>
      <c r="E50" s="11">
        <f t="shared" si="21"/>
        <v>0.57400000000001228</v>
      </c>
      <c r="F50" s="18">
        <v>267.084</v>
      </c>
      <c r="G50" s="6">
        <f t="shared" si="22"/>
        <v>1.97199999999998</v>
      </c>
      <c r="H50" s="18">
        <v>270.67700000000002</v>
      </c>
      <c r="I50" s="40">
        <f t="shared" si="23"/>
        <v>3.5930000000000177</v>
      </c>
      <c r="J50" s="18">
        <v>275.50099999999998</v>
      </c>
      <c r="K50" s="46">
        <f t="shared" si="24"/>
        <v>4.8239999999999554</v>
      </c>
      <c r="L50" s="18">
        <v>279.24099999999999</v>
      </c>
      <c r="M50" s="54">
        <f t="shared" si="16"/>
        <v>3.7400000000000091</v>
      </c>
      <c r="N50" s="18">
        <v>284.51400000000001</v>
      </c>
      <c r="O50" s="66">
        <f t="shared" si="17"/>
        <v>5.2730000000000246</v>
      </c>
      <c r="P50" s="18">
        <v>288.03500000000003</v>
      </c>
      <c r="Q50" s="40">
        <f t="shared" si="20"/>
        <v>3.521000000000015</v>
      </c>
      <c r="R50" s="18">
        <v>290.93599999999998</v>
      </c>
      <c r="S50" s="11">
        <f t="shared" si="19"/>
        <v>2.9009999999999536</v>
      </c>
    </row>
    <row r="51" spans="1:19">
      <c r="A51" s="86" t="s">
        <v>72</v>
      </c>
      <c r="B51" s="95" t="s">
        <v>123</v>
      </c>
      <c r="C51" s="18">
        <v>781.65300000000002</v>
      </c>
      <c r="D51" s="18">
        <v>783.27599999999995</v>
      </c>
      <c r="E51" s="11">
        <f t="shared" si="21"/>
        <v>1.6229999999999336</v>
      </c>
      <c r="F51" s="18">
        <v>790.26800000000003</v>
      </c>
      <c r="G51" s="6">
        <f t="shared" si="22"/>
        <v>6.9920000000000755</v>
      </c>
      <c r="H51" s="18">
        <v>802.80499999999995</v>
      </c>
      <c r="I51" s="40">
        <f t="shared" si="23"/>
        <v>12.536999999999921</v>
      </c>
      <c r="J51" s="18">
        <v>818.96900000000005</v>
      </c>
      <c r="K51" s="46">
        <f t="shared" si="24"/>
        <v>16.164000000000101</v>
      </c>
      <c r="L51" s="18">
        <v>831.37599999999998</v>
      </c>
      <c r="M51" s="54">
        <f t="shared" si="16"/>
        <v>12.406999999999925</v>
      </c>
      <c r="N51" s="18">
        <v>846.97900000000004</v>
      </c>
      <c r="O51" s="66">
        <f t="shared" si="17"/>
        <v>15.603000000000065</v>
      </c>
      <c r="P51" s="18">
        <v>858.77300000000002</v>
      </c>
      <c r="Q51" s="40">
        <f t="shared" si="20"/>
        <v>11.793999999999983</v>
      </c>
      <c r="R51" s="18">
        <v>865.053</v>
      </c>
      <c r="S51" s="11">
        <f t="shared" si="19"/>
        <v>6.2799999999999727</v>
      </c>
    </row>
    <row r="52" spans="1:19">
      <c r="A52" s="86" t="s">
        <v>73</v>
      </c>
      <c r="B52" s="95" t="s">
        <v>123</v>
      </c>
      <c r="C52" s="18">
        <v>548.20500000000004</v>
      </c>
      <c r="D52" s="18">
        <v>550.24</v>
      </c>
      <c r="E52" s="11">
        <f t="shared" si="21"/>
        <v>2.0349999999999682</v>
      </c>
      <c r="F52" s="18">
        <v>554.28200000000004</v>
      </c>
      <c r="G52" s="6">
        <f t="shared" si="22"/>
        <v>4.04200000000003</v>
      </c>
      <c r="H52" s="18">
        <v>562.74099999999999</v>
      </c>
      <c r="I52" s="40">
        <f t="shared" si="23"/>
        <v>8.4589999999999463</v>
      </c>
      <c r="J52" s="18">
        <v>574.07899999999995</v>
      </c>
      <c r="K52" s="46">
        <f t="shared" si="24"/>
        <v>11.337999999999965</v>
      </c>
      <c r="L52" s="18">
        <v>582.74300000000005</v>
      </c>
      <c r="M52" s="54">
        <f t="shared" si="16"/>
        <v>8.664000000000101</v>
      </c>
      <c r="N52" s="18">
        <v>594.30100000000004</v>
      </c>
      <c r="O52" s="66">
        <f t="shared" si="17"/>
        <v>11.557999999999993</v>
      </c>
      <c r="P52" s="18">
        <v>602.58699999999999</v>
      </c>
      <c r="Q52" s="40">
        <f t="shared" si="20"/>
        <v>8.2859999999999445</v>
      </c>
      <c r="R52" s="18">
        <v>608.61300000000006</v>
      </c>
      <c r="S52" s="11">
        <f t="shared" si="19"/>
        <v>6.0260000000000673</v>
      </c>
    </row>
    <row r="53" spans="1:19">
      <c r="A53" s="86" t="s">
        <v>74</v>
      </c>
      <c r="B53" s="95" t="s">
        <v>123</v>
      </c>
      <c r="C53" s="18">
        <v>737.08900000000006</v>
      </c>
      <c r="D53" s="18">
        <v>739.23699999999997</v>
      </c>
      <c r="E53" s="11">
        <f t="shared" si="21"/>
        <v>2.1479999999999109</v>
      </c>
      <c r="F53" s="18">
        <v>745.75</v>
      </c>
      <c r="G53" s="6">
        <f t="shared" si="22"/>
        <v>6.5130000000000337</v>
      </c>
      <c r="H53" s="18">
        <v>756.01700000000005</v>
      </c>
      <c r="I53" s="40">
        <f t="shared" si="23"/>
        <v>10.267000000000053</v>
      </c>
      <c r="J53" s="18">
        <v>769.20500000000004</v>
      </c>
      <c r="K53" s="46">
        <f t="shared" si="24"/>
        <v>13.187999999999988</v>
      </c>
      <c r="L53" s="18">
        <v>779.38499999999999</v>
      </c>
      <c r="M53" s="54">
        <f t="shared" si="16"/>
        <v>10.17999999999995</v>
      </c>
      <c r="N53" s="18">
        <v>792.77499999999998</v>
      </c>
      <c r="O53" s="66">
        <f t="shared" si="17"/>
        <v>13.389999999999986</v>
      </c>
      <c r="P53" s="18">
        <v>802.91600000000005</v>
      </c>
      <c r="Q53" s="40">
        <f t="shared" si="20"/>
        <v>10.141000000000076</v>
      </c>
      <c r="R53" s="18">
        <v>812.51199999999994</v>
      </c>
      <c r="S53" s="11">
        <f t="shared" si="19"/>
        <v>9.59599999999989</v>
      </c>
    </row>
    <row r="54" spans="1:19">
      <c r="A54" s="86" t="s">
        <v>33</v>
      </c>
      <c r="B54" s="95" t="s">
        <v>123</v>
      </c>
      <c r="C54" s="18">
        <v>808.14499999999998</v>
      </c>
      <c r="D54" s="18">
        <v>810.35900000000004</v>
      </c>
      <c r="E54" s="11">
        <f t="shared" si="21"/>
        <v>2.2140000000000555</v>
      </c>
      <c r="F54" s="18">
        <v>816.21400000000006</v>
      </c>
      <c r="G54" s="6">
        <f t="shared" si="22"/>
        <v>5.8550000000000182</v>
      </c>
      <c r="H54" s="18">
        <v>826.77800000000002</v>
      </c>
      <c r="I54" s="40">
        <f t="shared" si="23"/>
        <v>10.563999999999965</v>
      </c>
      <c r="J54" s="18">
        <v>840.81500000000005</v>
      </c>
      <c r="K54" s="46">
        <f t="shared" si="24"/>
        <v>14.037000000000035</v>
      </c>
      <c r="L54" s="18">
        <v>851.851</v>
      </c>
      <c r="M54" s="54">
        <f t="shared" si="16"/>
        <v>11.035999999999945</v>
      </c>
      <c r="N54" s="18">
        <v>867.03</v>
      </c>
      <c r="O54" s="66">
        <f t="shared" si="17"/>
        <v>15.178999999999974</v>
      </c>
      <c r="P54" s="18">
        <v>877.23800000000006</v>
      </c>
      <c r="Q54" s="40">
        <f t="shared" si="20"/>
        <v>10.208000000000084</v>
      </c>
      <c r="R54" s="18">
        <v>885.3</v>
      </c>
      <c r="S54" s="11">
        <f t="shared" si="19"/>
        <v>8.0619999999998981</v>
      </c>
    </row>
    <row r="55" spans="1:19">
      <c r="A55" s="86" t="s">
        <v>34</v>
      </c>
      <c r="B55" s="95" t="s">
        <v>123</v>
      </c>
      <c r="C55" s="18">
        <v>672.62</v>
      </c>
      <c r="D55" s="18">
        <v>674.64300000000003</v>
      </c>
      <c r="E55" s="11">
        <f t="shared" si="21"/>
        <v>2.0230000000000246</v>
      </c>
      <c r="F55" s="18">
        <v>679.89400000000001</v>
      </c>
      <c r="G55" s="6">
        <f t="shared" si="22"/>
        <v>5.2509999999999764</v>
      </c>
      <c r="H55" s="18">
        <v>690.45399999999995</v>
      </c>
      <c r="I55" s="40">
        <f t="shared" si="23"/>
        <v>10.559999999999945</v>
      </c>
      <c r="J55" s="18">
        <v>705.87400000000002</v>
      </c>
      <c r="K55" s="46">
        <f t="shared" si="24"/>
        <v>15.420000000000073</v>
      </c>
      <c r="L55" s="18">
        <v>715.64400000000001</v>
      </c>
      <c r="M55" s="54">
        <f t="shared" si="16"/>
        <v>9.7699999999999818</v>
      </c>
      <c r="N55" s="18">
        <v>728.07899999999995</v>
      </c>
      <c r="O55" s="66">
        <f t="shared" si="17"/>
        <v>12.434999999999945</v>
      </c>
      <c r="P55" s="18">
        <v>736.65800000000002</v>
      </c>
      <c r="Q55" s="40">
        <f t="shared" si="20"/>
        <v>8.5790000000000646</v>
      </c>
      <c r="R55" s="18">
        <v>742.12800000000004</v>
      </c>
      <c r="S55" s="11">
        <f t="shared" si="19"/>
        <v>5.4700000000000273</v>
      </c>
    </row>
    <row r="56" spans="1:19">
      <c r="A56" s="86" t="s">
        <v>35</v>
      </c>
      <c r="B56" s="95" t="s">
        <v>123</v>
      </c>
      <c r="C56" s="20">
        <v>412.36</v>
      </c>
      <c r="D56" s="20">
        <v>412.36</v>
      </c>
      <c r="E56" s="11">
        <f t="shared" si="21"/>
        <v>0</v>
      </c>
      <c r="F56" s="20">
        <v>413.738</v>
      </c>
      <c r="G56" s="6">
        <f t="shared" si="22"/>
        <v>1.3779999999999859</v>
      </c>
      <c r="H56" s="20">
        <v>418.76799999999997</v>
      </c>
      <c r="I56" s="40">
        <f t="shared" si="23"/>
        <v>5.0299999999999727</v>
      </c>
      <c r="J56" s="19">
        <v>425.67399999999998</v>
      </c>
      <c r="K56" s="46">
        <f t="shared" si="24"/>
        <v>6.9060000000000059</v>
      </c>
      <c r="L56" s="19">
        <v>431.029</v>
      </c>
      <c r="M56" s="54">
        <f t="shared" si="16"/>
        <v>5.3550000000000182</v>
      </c>
      <c r="N56" s="19">
        <v>438.06099999999998</v>
      </c>
      <c r="O56" s="66">
        <f t="shared" si="17"/>
        <v>7.0319999999999823</v>
      </c>
      <c r="P56" s="19">
        <v>443.024</v>
      </c>
      <c r="Q56" s="40">
        <f t="shared" si="20"/>
        <v>4.9630000000000223</v>
      </c>
      <c r="R56" s="19">
        <v>446.654</v>
      </c>
      <c r="S56" s="11">
        <f t="shared" si="19"/>
        <v>3.6299999999999955</v>
      </c>
    </row>
    <row r="57" spans="1:19" ht="15" customHeight="1" thickBot="1">
      <c r="A57" s="88" t="s">
        <v>79</v>
      </c>
      <c r="B57" s="97" t="s">
        <v>129</v>
      </c>
      <c r="C57" s="27">
        <v>172.38</v>
      </c>
      <c r="D57" s="27">
        <v>172.672</v>
      </c>
      <c r="E57" s="12">
        <f t="shared" si="21"/>
        <v>0.29200000000000159</v>
      </c>
      <c r="F57" s="27">
        <v>173.02</v>
      </c>
      <c r="G57" s="7">
        <f t="shared" si="22"/>
        <v>0.34800000000001319</v>
      </c>
      <c r="H57" s="27">
        <v>175.083</v>
      </c>
      <c r="I57" s="41">
        <f t="shared" si="23"/>
        <v>2.0629999999999882</v>
      </c>
      <c r="J57" s="28">
        <v>177.51</v>
      </c>
      <c r="K57" s="48">
        <f t="shared" si="24"/>
        <v>2.4269999999999925</v>
      </c>
      <c r="L57" s="28">
        <v>179.69</v>
      </c>
      <c r="M57" s="57">
        <f t="shared" si="16"/>
        <v>2.1800000000000068</v>
      </c>
      <c r="N57" s="28">
        <v>182.73500000000001</v>
      </c>
      <c r="O57" s="70">
        <f t="shared" si="17"/>
        <v>3.0450000000000159</v>
      </c>
      <c r="P57" s="28">
        <v>184.56299999999999</v>
      </c>
      <c r="Q57" s="41">
        <f t="shared" si="20"/>
        <v>1.8279999999999745</v>
      </c>
      <c r="R57" s="28">
        <v>185.15600000000001</v>
      </c>
      <c r="S57" s="12">
        <f t="shared" si="19"/>
        <v>0.59300000000001774</v>
      </c>
    </row>
    <row r="58" spans="1:19" ht="15.75" thickTop="1">
      <c r="A58" s="89" t="s">
        <v>75</v>
      </c>
      <c r="B58" s="98" t="s">
        <v>112</v>
      </c>
      <c r="C58" s="29">
        <v>254.64400000000001</v>
      </c>
      <c r="D58" s="29">
        <v>263.46899999999999</v>
      </c>
      <c r="E58" s="15">
        <f t="shared" si="21"/>
        <v>8.8249999999999886</v>
      </c>
      <c r="F58" s="29">
        <v>285.74900000000002</v>
      </c>
      <c r="G58" s="5">
        <f t="shared" si="22"/>
        <v>22.28000000000003</v>
      </c>
      <c r="H58" s="29">
        <v>317.45</v>
      </c>
      <c r="I58" s="42">
        <f t="shared" si="23"/>
        <v>31.700999999999965</v>
      </c>
      <c r="J58" s="29">
        <v>352.30799999999999</v>
      </c>
      <c r="K58" s="49">
        <f t="shared" si="24"/>
        <v>34.858000000000004</v>
      </c>
      <c r="L58" s="29">
        <v>385.96800000000002</v>
      </c>
      <c r="M58" s="58">
        <f t="shared" si="16"/>
        <v>33.660000000000025</v>
      </c>
      <c r="N58" s="29">
        <v>423.06599999999997</v>
      </c>
      <c r="O58" s="71">
        <f t="shared" si="17"/>
        <v>37.097999999999956</v>
      </c>
      <c r="P58" s="29">
        <v>454.07299999999998</v>
      </c>
      <c r="Q58" s="42">
        <f t="shared" si="20"/>
        <v>31.007000000000005</v>
      </c>
      <c r="R58" s="29">
        <v>475.37799999999999</v>
      </c>
      <c r="S58" s="15">
        <f t="shared" si="19"/>
        <v>21.305000000000007</v>
      </c>
    </row>
    <row r="59" spans="1:19">
      <c r="A59" s="86" t="s">
        <v>76</v>
      </c>
      <c r="B59" s="94" t="s">
        <v>112</v>
      </c>
      <c r="C59" s="18">
        <v>4.1479999999999997</v>
      </c>
      <c r="D59" s="18">
        <v>11.744</v>
      </c>
      <c r="E59" s="11">
        <f t="shared" si="21"/>
        <v>7.5960000000000001</v>
      </c>
      <c r="F59" s="18">
        <v>33.685000000000002</v>
      </c>
      <c r="G59" s="6">
        <f t="shared" si="22"/>
        <v>21.941000000000003</v>
      </c>
      <c r="H59" s="18">
        <v>64.186000000000007</v>
      </c>
      <c r="I59" s="40">
        <f t="shared" si="23"/>
        <v>30.501000000000005</v>
      </c>
      <c r="J59" s="19">
        <v>98.22</v>
      </c>
      <c r="K59" s="46">
        <f t="shared" si="24"/>
        <v>34.033999999999992</v>
      </c>
      <c r="L59" s="19">
        <v>131.91200000000001</v>
      </c>
      <c r="M59" s="54">
        <f t="shared" si="16"/>
        <v>33.692000000000007</v>
      </c>
      <c r="N59" s="19">
        <v>169.45099999999999</v>
      </c>
      <c r="O59" s="66">
        <f t="shared" si="17"/>
        <v>37.538999999999987</v>
      </c>
      <c r="P59" s="30">
        <v>202.37299999999999</v>
      </c>
      <c r="Q59" s="40">
        <f t="shared" si="20"/>
        <v>32.921999999999997</v>
      </c>
      <c r="R59" s="30">
        <v>223.88200000000001</v>
      </c>
      <c r="S59" s="11">
        <f t="shared" si="19"/>
        <v>21.509000000000015</v>
      </c>
    </row>
    <row r="60" spans="1:19">
      <c r="A60" s="86" t="s">
        <v>77</v>
      </c>
      <c r="B60" s="94" t="s">
        <v>112</v>
      </c>
      <c r="C60" s="18">
        <v>7097.18</v>
      </c>
      <c r="D60" s="18">
        <v>7105.9</v>
      </c>
      <c r="E60" s="11">
        <f t="shared" si="21"/>
        <v>8.7199999999993452</v>
      </c>
      <c r="F60" s="18">
        <v>7144.76</v>
      </c>
      <c r="G60" s="6">
        <f t="shared" si="22"/>
        <v>38.860000000000582</v>
      </c>
      <c r="H60" s="18">
        <v>7187.15</v>
      </c>
      <c r="I60" s="40">
        <f t="shared" si="23"/>
        <v>42.389999999999418</v>
      </c>
      <c r="J60" s="18">
        <v>7238.86</v>
      </c>
      <c r="K60" s="46">
        <f t="shared" si="24"/>
        <v>51.710000000000036</v>
      </c>
      <c r="L60" s="18">
        <v>7292.28</v>
      </c>
      <c r="M60" s="54">
        <f t="shared" ref="M60:M86" si="25">L60-J60</f>
        <v>53.420000000000073</v>
      </c>
      <c r="N60" s="18">
        <v>7349.83</v>
      </c>
      <c r="O60" s="66">
        <f t="shared" si="17"/>
        <v>57.550000000000182</v>
      </c>
      <c r="P60" s="19">
        <v>7398.66</v>
      </c>
      <c r="Q60" s="82">
        <f>P60-N60</f>
        <v>48.829999999999927</v>
      </c>
      <c r="R60" s="19">
        <v>7430.86</v>
      </c>
      <c r="S60" s="11">
        <f t="shared" si="19"/>
        <v>32.199999999999818</v>
      </c>
    </row>
    <row r="61" spans="1:19">
      <c r="A61" s="86" t="s">
        <v>40</v>
      </c>
      <c r="B61" s="95" t="s">
        <v>123</v>
      </c>
      <c r="C61" s="18">
        <v>9066.9549999999999</v>
      </c>
      <c r="D61" s="18">
        <v>9083.625</v>
      </c>
      <c r="E61" s="11">
        <f t="shared" si="21"/>
        <v>16.670000000000073</v>
      </c>
      <c r="F61" s="18">
        <v>9123.6810000000005</v>
      </c>
      <c r="G61" s="6">
        <f t="shared" si="22"/>
        <v>40.056000000000495</v>
      </c>
      <c r="H61" s="18">
        <v>9193.1849999999995</v>
      </c>
      <c r="I61" s="40">
        <f t="shared" si="23"/>
        <v>69.503999999998996</v>
      </c>
      <c r="J61" s="18">
        <v>9263.4269999999997</v>
      </c>
      <c r="K61" s="46">
        <f t="shared" si="24"/>
        <v>70.242000000000189</v>
      </c>
      <c r="L61" s="18">
        <v>9323.4549999999999</v>
      </c>
      <c r="M61" s="54">
        <f t="shared" si="25"/>
        <v>60.028000000000247</v>
      </c>
      <c r="N61" s="18">
        <v>9402.7720000000008</v>
      </c>
      <c r="O61" s="66">
        <f t="shared" si="17"/>
        <v>79.317000000000917</v>
      </c>
      <c r="P61" s="18">
        <v>9462.3809999999994</v>
      </c>
      <c r="Q61" s="40">
        <f t="shared" si="20"/>
        <v>59.608999999998559</v>
      </c>
      <c r="R61" s="18">
        <v>9515.9210000000003</v>
      </c>
      <c r="S61" s="11">
        <f t="shared" si="19"/>
        <v>53.540000000000873</v>
      </c>
    </row>
    <row r="62" spans="1:19">
      <c r="A62" s="86" t="s">
        <v>38</v>
      </c>
      <c r="B62" s="95" t="s">
        <v>123</v>
      </c>
      <c r="C62" s="18">
        <v>8890.8130000000001</v>
      </c>
      <c r="D62" s="18">
        <v>8907.518</v>
      </c>
      <c r="E62" s="11">
        <f t="shared" si="21"/>
        <v>16.704999999999927</v>
      </c>
      <c r="F62" s="18">
        <v>8943.3520000000008</v>
      </c>
      <c r="G62" s="6">
        <f t="shared" si="22"/>
        <v>35.834000000000742</v>
      </c>
      <c r="H62" s="18">
        <v>9003.4590000000007</v>
      </c>
      <c r="I62" s="40">
        <f t="shared" si="23"/>
        <v>60.106999999999971</v>
      </c>
      <c r="J62" s="18">
        <v>9066.5249999999996</v>
      </c>
      <c r="K62" s="46">
        <f t="shared" si="24"/>
        <v>63.065999999998894</v>
      </c>
      <c r="L62" s="18">
        <v>9120.0650000000005</v>
      </c>
      <c r="M62" s="54">
        <f t="shared" si="25"/>
        <v>53.540000000000873</v>
      </c>
      <c r="N62" s="18">
        <v>9191.4560000000001</v>
      </c>
      <c r="O62" s="66">
        <f t="shared" si="17"/>
        <v>71.390999999999622</v>
      </c>
      <c r="P62" s="18">
        <v>9245.9580000000005</v>
      </c>
      <c r="Q62" s="40">
        <f t="shared" si="20"/>
        <v>54.502000000000407</v>
      </c>
      <c r="R62" s="18">
        <v>9296.5990000000002</v>
      </c>
      <c r="S62" s="11">
        <f t="shared" si="19"/>
        <v>50.640999999999622</v>
      </c>
    </row>
    <row r="63" spans="1:19">
      <c r="A63" s="86" t="s">
        <v>39</v>
      </c>
      <c r="B63" s="95" t="s">
        <v>123</v>
      </c>
      <c r="C63" s="18">
        <v>9233.3340000000007</v>
      </c>
      <c r="D63" s="18">
        <v>9248.64</v>
      </c>
      <c r="E63" s="11">
        <f t="shared" si="21"/>
        <v>15.305999999998676</v>
      </c>
      <c r="F63" s="18">
        <v>9286.6650000000009</v>
      </c>
      <c r="G63" s="6">
        <f t="shared" si="22"/>
        <v>38.025000000001455</v>
      </c>
      <c r="H63" s="18">
        <v>9351.732</v>
      </c>
      <c r="I63" s="40">
        <f t="shared" si="23"/>
        <v>65.066999999999098</v>
      </c>
      <c r="J63" s="18">
        <v>9418.4509999999991</v>
      </c>
      <c r="K63" s="46">
        <f t="shared" si="24"/>
        <v>66.718999999999141</v>
      </c>
      <c r="L63" s="18">
        <v>9475.6270000000004</v>
      </c>
      <c r="M63" s="54">
        <f t="shared" si="25"/>
        <v>57.176000000001295</v>
      </c>
      <c r="N63" s="18">
        <v>9554.2029999999995</v>
      </c>
      <c r="O63" s="66">
        <f t="shared" si="17"/>
        <v>78.575999999999112</v>
      </c>
      <c r="P63" s="18">
        <v>9611.3259999999991</v>
      </c>
      <c r="Q63" s="40">
        <f t="shared" si="20"/>
        <v>57.122999999999593</v>
      </c>
      <c r="R63" s="18">
        <v>9660.9359999999997</v>
      </c>
      <c r="S63" s="11">
        <f t="shared" si="19"/>
        <v>49.610000000000582</v>
      </c>
    </row>
    <row r="64" spans="1:19">
      <c r="A64" s="86" t="s">
        <v>82</v>
      </c>
      <c r="B64" s="95" t="s">
        <v>123</v>
      </c>
      <c r="C64" s="18">
        <v>9429.7839999999997</v>
      </c>
      <c r="D64" s="18">
        <v>9446.8760000000002</v>
      </c>
      <c r="E64" s="11">
        <f t="shared" si="21"/>
        <v>17.092000000000553</v>
      </c>
      <c r="F64" s="18">
        <v>9480.1260000000002</v>
      </c>
      <c r="G64" s="6">
        <f t="shared" si="22"/>
        <v>33.25</v>
      </c>
      <c r="H64" s="18">
        <v>9534.4429999999993</v>
      </c>
      <c r="I64" s="40">
        <f t="shared" si="23"/>
        <v>54.316999999999098</v>
      </c>
      <c r="J64" s="18">
        <v>9592.3130000000001</v>
      </c>
      <c r="K64" s="46">
        <f t="shared" si="24"/>
        <v>57.8700000000008</v>
      </c>
      <c r="L64" s="18">
        <v>9641.7860000000001</v>
      </c>
      <c r="M64" s="54">
        <f t="shared" si="25"/>
        <v>49.472999999999956</v>
      </c>
      <c r="N64" s="18">
        <v>9707.5910000000003</v>
      </c>
      <c r="O64" s="66">
        <f t="shared" si="17"/>
        <v>65.805000000000291</v>
      </c>
      <c r="P64" s="18">
        <v>9755.4179999999997</v>
      </c>
      <c r="Q64" s="40">
        <f t="shared" si="20"/>
        <v>47.826999999999316</v>
      </c>
      <c r="R64" s="18">
        <v>9797.8089999999993</v>
      </c>
      <c r="S64" s="11">
        <f t="shared" si="19"/>
        <v>42.390999999999622</v>
      </c>
    </row>
    <row r="65" spans="1:19">
      <c r="A65" s="86" t="s">
        <v>81</v>
      </c>
      <c r="B65" s="95" t="s">
        <v>123</v>
      </c>
      <c r="C65" s="18">
        <v>8844.0409999999993</v>
      </c>
      <c r="D65" s="18">
        <v>8859.7819999999992</v>
      </c>
      <c r="E65" s="11">
        <f t="shared" si="21"/>
        <v>15.740999999999985</v>
      </c>
      <c r="F65" s="18">
        <v>8896.3420000000006</v>
      </c>
      <c r="G65" s="6">
        <f t="shared" si="22"/>
        <v>36.56000000000131</v>
      </c>
      <c r="H65" s="18">
        <v>8963.5939999999991</v>
      </c>
      <c r="I65" s="40">
        <f t="shared" si="23"/>
        <v>67.251999999998588</v>
      </c>
      <c r="J65" s="18">
        <v>9032.1589999999997</v>
      </c>
      <c r="K65" s="46">
        <f t="shared" si="24"/>
        <v>68.565000000000509</v>
      </c>
      <c r="L65" s="18">
        <v>9090.6080000000002</v>
      </c>
      <c r="M65" s="54">
        <f t="shared" si="25"/>
        <v>58.449000000000524</v>
      </c>
      <c r="N65" s="18">
        <v>9167.9240000000009</v>
      </c>
      <c r="O65" s="66">
        <f t="shared" si="17"/>
        <v>77.316000000000713</v>
      </c>
      <c r="P65" s="18">
        <v>9223.6839999999993</v>
      </c>
      <c r="Q65" s="40">
        <f t="shared" si="20"/>
        <v>55.759999999998399</v>
      </c>
      <c r="R65" s="18">
        <v>9269.9189999999999</v>
      </c>
      <c r="S65" s="11">
        <f t="shared" si="19"/>
        <v>46.235000000000582</v>
      </c>
    </row>
    <row r="66" spans="1:19">
      <c r="A66" s="86" t="s">
        <v>80</v>
      </c>
      <c r="B66" s="95" t="s">
        <v>123</v>
      </c>
      <c r="C66" s="18">
        <v>8620.5210000000006</v>
      </c>
      <c r="D66" s="18">
        <v>8638.3680000000004</v>
      </c>
      <c r="E66" s="11">
        <f t="shared" si="21"/>
        <v>17.846999999999753</v>
      </c>
      <c r="F66" s="18">
        <v>8678.7330000000002</v>
      </c>
      <c r="G66" s="6">
        <f t="shared" si="22"/>
        <v>40.364999999999782</v>
      </c>
      <c r="H66" s="18">
        <v>8746.9040000000005</v>
      </c>
      <c r="I66" s="40">
        <f t="shared" si="23"/>
        <v>68.171000000000276</v>
      </c>
      <c r="J66" s="18">
        <v>8816.3160000000007</v>
      </c>
      <c r="K66" s="46">
        <f t="shared" si="24"/>
        <v>69.412000000000262</v>
      </c>
      <c r="L66" s="18">
        <v>8872.7180000000008</v>
      </c>
      <c r="M66" s="54">
        <f t="shared" si="25"/>
        <v>56.402000000000044</v>
      </c>
      <c r="N66" s="18">
        <v>8946.7649999999994</v>
      </c>
      <c r="O66" s="66">
        <f t="shared" si="17"/>
        <v>74.046999999998661</v>
      </c>
      <c r="P66" s="18">
        <v>9000.3009999999995</v>
      </c>
      <c r="Q66" s="40">
        <f t="shared" si="20"/>
        <v>53.536000000000058</v>
      </c>
      <c r="R66" s="18">
        <v>9047.402</v>
      </c>
      <c r="S66" s="11">
        <f t="shared" si="19"/>
        <v>47.101000000000568</v>
      </c>
    </row>
    <row r="67" spans="1:19">
      <c r="A67" s="86" t="s">
        <v>78</v>
      </c>
      <c r="B67" s="95" t="s">
        <v>123</v>
      </c>
      <c r="C67" s="18">
        <v>8870.8179999999993</v>
      </c>
      <c r="D67" s="18">
        <v>8886.9590000000007</v>
      </c>
      <c r="E67" s="11">
        <f t="shared" si="21"/>
        <v>16.141000000001441</v>
      </c>
      <c r="F67" s="18">
        <v>8925.1890000000003</v>
      </c>
      <c r="G67" s="6">
        <f t="shared" si="22"/>
        <v>38.229999999999563</v>
      </c>
      <c r="H67" s="18">
        <v>8991.4459999999999</v>
      </c>
      <c r="I67" s="40">
        <f t="shared" si="23"/>
        <v>66.256999999999607</v>
      </c>
      <c r="J67" s="18">
        <v>9059.1630000000005</v>
      </c>
      <c r="K67" s="46">
        <f t="shared" si="24"/>
        <v>67.717000000000553</v>
      </c>
      <c r="L67" s="18">
        <v>9116.7340000000004</v>
      </c>
      <c r="M67" s="54">
        <f t="shared" si="25"/>
        <v>57.570999999999913</v>
      </c>
      <c r="N67" s="18">
        <v>9191.6970000000001</v>
      </c>
      <c r="O67" s="66">
        <f t="shared" si="17"/>
        <v>74.962999999999738</v>
      </c>
      <c r="P67" s="18">
        <v>9247.4959999999992</v>
      </c>
      <c r="Q67" s="40">
        <f t="shared" si="20"/>
        <v>55.798999999999069</v>
      </c>
      <c r="R67" s="18">
        <v>9297.7739999999994</v>
      </c>
      <c r="S67" s="11">
        <f t="shared" si="19"/>
        <v>50.278000000000247</v>
      </c>
    </row>
    <row r="68" spans="1:19" ht="15.75" thickBot="1">
      <c r="A68" s="88" t="s">
        <v>55</v>
      </c>
      <c r="B68" s="99" t="s">
        <v>83</v>
      </c>
      <c r="C68" s="27"/>
      <c r="D68" s="27"/>
      <c r="E68" s="12">
        <f t="shared" si="21"/>
        <v>0</v>
      </c>
      <c r="F68" s="27"/>
      <c r="G68" s="7">
        <f t="shared" si="22"/>
        <v>0</v>
      </c>
      <c r="H68" s="27">
        <v>26.561</v>
      </c>
      <c r="I68" s="41">
        <f t="shared" si="23"/>
        <v>26.561</v>
      </c>
      <c r="J68" s="27">
        <v>36.689</v>
      </c>
      <c r="K68" s="48">
        <f t="shared" si="24"/>
        <v>10.128</v>
      </c>
      <c r="L68" s="27">
        <v>46.195</v>
      </c>
      <c r="M68" s="57">
        <f t="shared" si="25"/>
        <v>9.5060000000000002</v>
      </c>
      <c r="N68" s="27">
        <v>58.5</v>
      </c>
      <c r="O68" s="70">
        <f t="shared" si="17"/>
        <v>12.305</v>
      </c>
      <c r="P68" s="27">
        <v>64.132999999999996</v>
      </c>
      <c r="Q68" s="41">
        <f t="shared" si="20"/>
        <v>5.6329999999999956</v>
      </c>
      <c r="R68" s="27">
        <v>67.034999999999997</v>
      </c>
      <c r="S68" s="12">
        <f t="shared" si="19"/>
        <v>2.902000000000001</v>
      </c>
    </row>
    <row r="69" spans="1:19" ht="15.75" thickTop="1">
      <c r="A69" s="89" t="s">
        <v>58</v>
      </c>
      <c r="B69" s="95" t="s">
        <v>123</v>
      </c>
      <c r="C69" s="29">
        <v>10530.406999999999</v>
      </c>
      <c r="D69" s="29">
        <v>10541.42</v>
      </c>
      <c r="E69" s="15">
        <f t="shared" si="21"/>
        <v>11.013000000000829</v>
      </c>
      <c r="F69" s="29">
        <v>10583.723</v>
      </c>
      <c r="G69" s="5">
        <f t="shared" si="22"/>
        <v>42.302999999999884</v>
      </c>
      <c r="H69" s="29">
        <v>10662.316999999999</v>
      </c>
      <c r="I69" s="42">
        <f t="shared" si="23"/>
        <v>78.593999999999141</v>
      </c>
      <c r="J69" s="29">
        <v>10761.611999999999</v>
      </c>
      <c r="K69" s="49">
        <f t="shared" si="24"/>
        <v>99.295000000000073</v>
      </c>
      <c r="L69" s="29">
        <v>10839.441000000001</v>
      </c>
      <c r="M69" s="58">
        <f t="shared" si="25"/>
        <v>77.829000000001543</v>
      </c>
      <c r="N69" s="29">
        <v>10944.712</v>
      </c>
      <c r="O69" s="71">
        <f t="shared" si="17"/>
        <v>105.27099999999882</v>
      </c>
      <c r="P69" s="29">
        <v>11015.575000000001</v>
      </c>
      <c r="Q69" s="42">
        <f t="shared" si="20"/>
        <v>70.863000000001193</v>
      </c>
      <c r="R69" s="29">
        <v>11068.183000000001</v>
      </c>
      <c r="S69" s="15">
        <f t="shared" si="19"/>
        <v>52.608000000000175</v>
      </c>
    </row>
    <row r="70" spans="1:19">
      <c r="A70" s="86" t="s">
        <v>0</v>
      </c>
      <c r="B70" s="95" t="s">
        <v>123</v>
      </c>
      <c r="C70" s="18">
        <v>11220.96</v>
      </c>
      <c r="D70" s="18">
        <v>11239.683999999999</v>
      </c>
      <c r="E70" s="11">
        <f t="shared" si="21"/>
        <v>18.72400000000016</v>
      </c>
      <c r="F70" s="18">
        <v>11273.097</v>
      </c>
      <c r="G70" s="6">
        <f t="shared" si="22"/>
        <v>33.413000000000466</v>
      </c>
      <c r="H70" s="18">
        <v>11326.062</v>
      </c>
      <c r="I70" s="40">
        <f>H70-F70</f>
        <v>52.965000000000146</v>
      </c>
      <c r="J70" s="18">
        <v>11393.317999999999</v>
      </c>
      <c r="K70" s="46">
        <f>J70-H70</f>
        <v>67.255999999999403</v>
      </c>
      <c r="L70" s="18">
        <v>11451.19</v>
      </c>
      <c r="M70" s="54">
        <f>L70-J70</f>
        <v>57.872000000001208</v>
      </c>
      <c r="N70" s="18">
        <v>11526.776</v>
      </c>
      <c r="O70" s="66">
        <f t="shared" ref="O70:O75" si="26">N70-L70</f>
        <v>75.585999999999331</v>
      </c>
      <c r="P70" s="18">
        <v>11577.704</v>
      </c>
      <c r="Q70" s="40">
        <f t="shared" si="20"/>
        <v>50.927999999999884</v>
      </c>
      <c r="R70" s="18">
        <v>11624.877</v>
      </c>
      <c r="S70" s="11">
        <f t="shared" si="19"/>
        <v>47.173000000000684</v>
      </c>
    </row>
    <row r="71" spans="1:19">
      <c r="A71" s="86" t="s">
        <v>1</v>
      </c>
      <c r="B71" s="95" t="s">
        <v>123</v>
      </c>
      <c r="C71" s="18">
        <v>5917.78</v>
      </c>
      <c r="D71" s="18">
        <v>5934.44</v>
      </c>
      <c r="E71" s="11">
        <f t="shared" si="21"/>
        <v>16.659999999999854</v>
      </c>
      <c r="F71" s="18">
        <v>5970.32</v>
      </c>
      <c r="G71" s="6">
        <f t="shared" si="22"/>
        <v>35.880000000000109</v>
      </c>
      <c r="H71" s="18">
        <v>6031.33</v>
      </c>
      <c r="I71" s="40">
        <f>H71-F71</f>
        <v>61.010000000000218</v>
      </c>
      <c r="J71" s="18">
        <v>6108.28</v>
      </c>
      <c r="K71" s="46">
        <f>J71-H71</f>
        <v>76.949999999999818</v>
      </c>
      <c r="L71" s="18">
        <v>6167.91</v>
      </c>
      <c r="M71" s="54">
        <f>L71-J71</f>
        <v>59.630000000000109</v>
      </c>
      <c r="N71" s="18">
        <v>6247.87</v>
      </c>
      <c r="O71" s="66">
        <f t="shared" si="26"/>
        <v>79.960000000000036</v>
      </c>
      <c r="P71" s="18">
        <v>6301.69</v>
      </c>
      <c r="Q71" s="40">
        <f t="shared" si="20"/>
        <v>53.819999999999709</v>
      </c>
      <c r="R71" s="18">
        <v>6353.53</v>
      </c>
      <c r="S71" s="11">
        <f t="shared" si="19"/>
        <v>51.840000000000146</v>
      </c>
    </row>
    <row r="72" spans="1:19">
      <c r="A72" s="86" t="s">
        <v>36</v>
      </c>
      <c r="B72" s="95" t="s">
        <v>123</v>
      </c>
      <c r="C72" s="18">
        <v>8092.81</v>
      </c>
      <c r="D72" s="18">
        <v>8109.2420000000002</v>
      </c>
      <c r="E72" s="11">
        <f t="shared" si="21"/>
        <v>16.431999999999789</v>
      </c>
      <c r="F72" s="18">
        <v>8140.7860000000001</v>
      </c>
      <c r="G72" s="6">
        <f t="shared" si="22"/>
        <v>31.543999999999869</v>
      </c>
      <c r="H72" s="18">
        <v>8200.18</v>
      </c>
      <c r="I72" s="40">
        <f>H72-F72</f>
        <v>59.394000000000233</v>
      </c>
      <c r="J72" s="18">
        <v>8262.19</v>
      </c>
      <c r="K72" s="46">
        <f>J72-H72</f>
        <v>62.010000000000218</v>
      </c>
      <c r="L72" s="18">
        <v>8316.8770000000004</v>
      </c>
      <c r="M72" s="54">
        <f>L72-J72</f>
        <v>54.686999999999898</v>
      </c>
      <c r="N72" s="18">
        <v>8389.2800000000007</v>
      </c>
      <c r="O72" s="66">
        <f t="shared" si="26"/>
        <v>72.403000000000247</v>
      </c>
      <c r="P72" s="18">
        <v>8442.6470000000008</v>
      </c>
      <c r="Q72" s="40">
        <f t="shared" si="20"/>
        <v>53.367000000000189</v>
      </c>
      <c r="R72" s="18">
        <v>8482.1119999999992</v>
      </c>
      <c r="S72" s="11">
        <f t="shared" si="19"/>
        <v>39.464999999998327</v>
      </c>
    </row>
    <row r="73" spans="1:19">
      <c r="A73" s="86" t="s">
        <v>37</v>
      </c>
      <c r="B73" s="95" t="s">
        <v>123</v>
      </c>
      <c r="C73" s="18">
        <v>8662.2029999999995</v>
      </c>
      <c r="D73" s="18">
        <v>8678.6350000000002</v>
      </c>
      <c r="E73" s="11">
        <f t="shared" si="21"/>
        <v>16.432000000000698</v>
      </c>
      <c r="F73" s="18">
        <v>8715.3430000000008</v>
      </c>
      <c r="G73" s="6">
        <f t="shared" si="22"/>
        <v>36.708000000000538</v>
      </c>
      <c r="H73" s="18">
        <v>8787.2669999999998</v>
      </c>
      <c r="I73" s="40">
        <f>H73-F73</f>
        <v>71.923999999999069</v>
      </c>
      <c r="J73" s="18">
        <v>8864.2829999999994</v>
      </c>
      <c r="K73" s="46">
        <f>J73-H73</f>
        <v>77.015999999999622</v>
      </c>
      <c r="L73" s="18">
        <v>8927.9380000000001</v>
      </c>
      <c r="M73" s="54">
        <f>L73-J73</f>
        <v>63.655000000000655</v>
      </c>
      <c r="N73" s="18">
        <v>9010.6560000000009</v>
      </c>
      <c r="O73" s="66">
        <f t="shared" si="26"/>
        <v>82.718000000000757</v>
      </c>
      <c r="P73" s="18">
        <v>9067.9140000000007</v>
      </c>
      <c r="Q73" s="40">
        <f t="shared" si="20"/>
        <v>57.257999999999811</v>
      </c>
      <c r="R73" s="18">
        <v>9118.4259999999995</v>
      </c>
      <c r="S73" s="11">
        <f t="shared" si="19"/>
        <v>50.511999999998807</v>
      </c>
    </row>
    <row r="74" spans="1:19">
      <c r="A74" s="86" t="s">
        <v>59</v>
      </c>
      <c r="B74" s="95" t="s">
        <v>123</v>
      </c>
      <c r="C74" s="18">
        <v>9655.9930000000004</v>
      </c>
      <c r="D74" s="18">
        <v>9672.7549999999992</v>
      </c>
      <c r="E74" s="11">
        <f t="shared" si="21"/>
        <v>16.761999999998807</v>
      </c>
      <c r="F74" s="18">
        <v>9705.8240000000005</v>
      </c>
      <c r="G74" s="6">
        <f t="shared" si="22"/>
        <v>33.069000000001324</v>
      </c>
      <c r="H74" s="18">
        <v>9778.2279999999992</v>
      </c>
      <c r="I74" s="40">
        <f>H74-F74</f>
        <v>72.403999999998632</v>
      </c>
      <c r="J74" s="18">
        <v>9867.2729999999992</v>
      </c>
      <c r="K74" s="46">
        <f>J74-H74</f>
        <v>89.045000000000073</v>
      </c>
      <c r="L74" s="18">
        <v>9930.3819999999996</v>
      </c>
      <c r="M74" s="54">
        <f>L74-J74</f>
        <v>63.109000000000378</v>
      </c>
      <c r="N74" s="18">
        <v>10012.675999999999</v>
      </c>
      <c r="O74" s="66">
        <f t="shared" si="26"/>
        <v>82.293999999999869</v>
      </c>
      <c r="P74" s="18">
        <v>10065.862999999999</v>
      </c>
      <c r="Q74" s="40">
        <f t="shared" si="20"/>
        <v>53.186999999999898</v>
      </c>
      <c r="R74" s="18">
        <v>10112.083000000001</v>
      </c>
      <c r="S74" s="11">
        <f t="shared" si="19"/>
        <v>46.220000000001164</v>
      </c>
    </row>
    <row r="75" spans="1:19" ht="15.75" customHeight="1">
      <c r="A75" s="86" t="s">
        <v>69</v>
      </c>
      <c r="B75" s="95" t="s">
        <v>130</v>
      </c>
      <c r="C75" s="18">
        <v>6258.21</v>
      </c>
      <c r="D75" s="18">
        <v>6272.5230000000001</v>
      </c>
      <c r="E75" s="11">
        <f t="shared" si="21"/>
        <v>14.313000000000102</v>
      </c>
      <c r="F75" s="18">
        <v>6303.54</v>
      </c>
      <c r="G75" s="6">
        <f t="shared" si="22"/>
        <v>31.016999999999825</v>
      </c>
      <c r="H75" s="18">
        <v>6352.6509999999998</v>
      </c>
      <c r="I75" s="40">
        <f t="shared" si="23"/>
        <v>49.110999999999876</v>
      </c>
      <c r="J75" s="18">
        <v>6417.7610000000004</v>
      </c>
      <c r="K75" s="46">
        <f t="shared" si="24"/>
        <v>65.110000000000582</v>
      </c>
      <c r="L75" s="18">
        <v>6484.4459999999999</v>
      </c>
      <c r="M75" s="54">
        <f t="shared" si="25"/>
        <v>66.684999999999491</v>
      </c>
      <c r="N75" s="18">
        <v>6557.5829999999996</v>
      </c>
      <c r="O75" s="66">
        <f t="shared" si="26"/>
        <v>73.136999999999716</v>
      </c>
      <c r="P75" s="18">
        <v>6613.8770000000004</v>
      </c>
      <c r="Q75" s="40">
        <f t="shared" si="20"/>
        <v>56.294000000000779</v>
      </c>
      <c r="R75" s="18">
        <v>6653</v>
      </c>
      <c r="S75" s="104">
        <v>39123</v>
      </c>
    </row>
    <row r="76" spans="1:19">
      <c r="A76" s="86" t="s">
        <v>68</v>
      </c>
      <c r="B76" s="94" t="s">
        <v>112</v>
      </c>
      <c r="C76" s="20">
        <v>8004</v>
      </c>
      <c r="D76" s="20">
        <v>8015</v>
      </c>
      <c r="E76" s="11">
        <f t="shared" si="21"/>
        <v>11</v>
      </c>
      <c r="F76" s="20">
        <v>8041</v>
      </c>
      <c r="G76" s="6">
        <f t="shared" si="22"/>
        <v>26</v>
      </c>
      <c r="H76" s="20">
        <v>8092.65</v>
      </c>
      <c r="I76" s="40">
        <f t="shared" si="23"/>
        <v>51.649999999999636</v>
      </c>
      <c r="J76" s="20">
        <v>8150.1109999999999</v>
      </c>
      <c r="K76" s="46">
        <f t="shared" si="24"/>
        <v>57.46100000000024</v>
      </c>
      <c r="L76" s="20">
        <v>8211.9249999999993</v>
      </c>
      <c r="M76" s="54">
        <f t="shared" si="25"/>
        <v>61.813999999999396</v>
      </c>
      <c r="N76" s="20">
        <v>8275.1779999999999</v>
      </c>
      <c r="O76" s="66">
        <f t="shared" si="17"/>
        <v>63.253000000000611</v>
      </c>
      <c r="P76" s="20">
        <v>8327.0660000000007</v>
      </c>
      <c r="Q76" s="40">
        <f t="shared" si="20"/>
        <v>51.888000000000829</v>
      </c>
      <c r="R76" s="20">
        <v>8358.1010000000006</v>
      </c>
      <c r="S76" s="11">
        <f t="shared" si="19"/>
        <v>31.034999999999854</v>
      </c>
    </row>
    <row r="77" spans="1:19">
      <c r="A77" s="86" t="s">
        <v>54</v>
      </c>
      <c r="B77" s="95" t="s">
        <v>83</v>
      </c>
      <c r="C77" s="18">
        <v>2540.1610000000001</v>
      </c>
      <c r="D77" s="18">
        <v>2542.71</v>
      </c>
      <c r="E77" s="11">
        <f t="shared" si="21"/>
        <v>2.5489999999999782</v>
      </c>
      <c r="F77" s="18">
        <v>2553.913</v>
      </c>
      <c r="G77" s="6">
        <f t="shared" si="22"/>
        <v>11.202999999999975</v>
      </c>
      <c r="H77" s="18">
        <v>2571.223</v>
      </c>
      <c r="I77" s="40">
        <f t="shared" si="23"/>
        <v>17.309999999999945</v>
      </c>
      <c r="J77" s="18">
        <v>2592.65</v>
      </c>
      <c r="K77" s="46">
        <f t="shared" si="24"/>
        <v>21.427000000000135</v>
      </c>
      <c r="L77" s="18">
        <v>2612.8359999999998</v>
      </c>
      <c r="M77" s="54">
        <f t="shared" si="25"/>
        <v>20.185999999999694</v>
      </c>
      <c r="N77" s="18">
        <v>2636.0880000000002</v>
      </c>
      <c r="O77" s="66">
        <f t="shared" si="17"/>
        <v>23.252000000000407</v>
      </c>
      <c r="P77" s="18">
        <v>2652.8789999999999</v>
      </c>
      <c r="Q77" s="40">
        <f t="shared" si="20"/>
        <v>16.790999999999713</v>
      </c>
      <c r="R77" s="18">
        <v>2663.86</v>
      </c>
      <c r="S77" s="11">
        <f t="shared" si="19"/>
        <v>10.981000000000222</v>
      </c>
    </row>
    <row r="78" spans="1:19" ht="15.75" thickBot="1">
      <c r="A78" s="88" t="s">
        <v>88</v>
      </c>
      <c r="B78" s="97" t="s">
        <v>112</v>
      </c>
      <c r="C78" s="31">
        <v>12310</v>
      </c>
      <c r="D78" s="31">
        <v>12331</v>
      </c>
      <c r="E78" s="12">
        <f t="shared" si="21"/>
        <v>21</v>
      </c>
      <c r="F78" s="31">
        <v>12384</v>
      </c>
      <c r="G78" s="7">
        <f t="shared" si="22"/>
        <v>53</v>
      </c>
      <c r="H78" s="31">
        <v>12468</v>
      </c>
      <c r="I78" s="41">
        <f t="shared" si="23"/>
        <v>84</v>
      </c>
      <c r="J78" s="31">
        <v>12569.28</v>
      </c>
      <c r="K78" s="48">
        <f t="shared" si="24"/>
        <v>101.28000000000065</v>
      </c>
      <c r="L78" s="31">
        <v>12677.69</v>
      </c>
      <c r="M78" s="57">
        <f t="shared" si="25"/>
        <v>108.40999999999985</v>
      </c>
      <c r="N78" s="31">
        <v>12790.45</v>
      </c>
      <c r="O78" s="70">
        <f t="shared" si="17"/>
        <v>112.76000000000022</v>
      </c>
      <c r="P78" s="31">
        <v>12874.54</v>
      </c>
      <c r="Q78" s="41">
        <f t="shared" si="20"/>
        <v>84.090000000000146</v>
      </c>
      <c r="R78" s="31">
        <v>12926.87</v>
      </c>
      <c r="S78" s="12">
        <f t="shared" si="19"/>
        <v>52.329999999999927</v>
      </c>
    </row>
    <row r="79" spans="1:19" ht="15.75" thickTop="1">
      <c r="A79" s="89" t="s">
        <v>57</v>
      </c>
      <c r="B79" s="98" t="s">
        <v>112</v>
      </c>
      <c r="C79" s="29">
        <v>4374.04</v>
      </c>
      <c r="D79" s="29">
        <v>4401.1499999999996</v>
      </c>
      <c r="E79" s="15">
        <f t="shared" ref="E79:E110" si="27">D79-C79</f>
        <v>27.109999999999673</v>
      </c>
      <c r="F79" s="29">
        <v>4423.5600000000004</v>
      </c>
      <c r="G79" s="5">
        <f t="shared" ref="G79:G110" si="28">F79-D79</f>
        <v>22.410000000000764</v>
      </c>
      <c r="H79" s="29">
        <v>4491.6499999999996</v>
      </c>
      <c r="I79" s="42">
        <f t="shared" ref="I79:I88" si="29">H79-F79</f>
        <v>68.089999999999236</v>
      </c>
      <c r="J79" s="29">
        <v>4553.4799999999996</v>
      </c>
      <c r="K79" s="49">
        <f t="shared" si="24"/>
        <v>61.829999999999927</v>
      </c>
      <c r="L79" s="29">
        <v>4615.84</v>
      </c>
      <c r="M79" s="58">
        <f t="shared" si="25"/>
        <v>62.360000000000582</v>
      </c>
      <c r="N79" s="29">
        <v>4680.01</v>
      </c>
      <c r="O79" s="71">
        <f t="shared" si="17"/>
        <v>64.170000000000073</v>
      </c>
      <c r="P79" s="29">
        <v>4734.1099999999997</v>
      </c>
      <c r="Q79" s="42">
        <f t="shared" si="20"/>
        <v>54.099999999999454</v>
      </c>
      <c r="R79" s="29">
        <v>4767.88</v>
      </c>
      <c r="S79" s="15">
        <f t="shared" si="19"/>
        <v>33.770000000000437</v>
      </c>
    </row>
    <row r="80" spans="1:19">
      <c r="A80" s="106" t="s">
        <v>42</v>
      </c>
      <c r="B80" s="95" t="s">
        <v>83</v>
      </c>
      <c r="C80" s="18">
        <v>90.643000000000001</v>
      </c>
      <c r="D80" s="18">
        <v>90.643000000000001</v>
      </c>
      <c r="E80" s="11">
        <f t="shared" si="27"/>
        <v>0</v>
      </c>
      <c r="F80" s="18">
        <v>90.643000000000001</v>
      </c>
      <c r="G80" s="6">
        <f t="shared" si="28"/>
        <v>0</v>
      </c>
      <c r="H80" s="18">
        <v>92.349000000000004</v>
      </c>
      <c r="I80" s="40">
        <f t="shared" si="29"/>
        <v>1.7060000000000031</v>
      </c>
      <c r="J80" s="18">
        <v>93.665999999999997</v>
      </c>
      <c r="K80" s="46">
        <f t="shared" ref="K80:K86" si="30">J80-H80</f>
        <v>1.3169999999999931</v>
      </c>
      <c r="L80" s="18">
        <v>95.164000000000001</v>
      </c>
      <c r="M80" s="54">
        <f t="shared" si="25"/>
        <v>1.4980000000000047</v>
      </c>
      <c r="N80" s="18">
        <v>96.753</v>
      </c>
      <c r="O80" s="66">
        <f>N80-L80</f>
        <v>1.5889999999999986</v>
      </c>
      <c r="P80" s="18">
        <v>98.578999999999994</v>
      </c>
      <c r="Q80" s="42">
        <f t="shared" si="20"/>
        <v>1.8259999999999934</v>
      </c>
      <c r="R80" s="18"/>
      <c r="S80" s="11">
        <v>0</v>
      </c>
    </row>
    <row r="81" spans="1:19">
      <c r="A81" s="86" t="s">
        <v>25</v>
      </c>
      <c r="B81" s="95" t="s">
        <v>123</v>
      </c>
      <c r="C81" s="18">
        <v>5983.4</v>
      </c>
      <c r="D81" s="18">
        <v>5994.04</v>
      </c>
      <c r="E81" s="11">
        <f t="shared" si="27"/>
        <v>10.640000000000327</v>
      </c>
      <c r="F81" s="18">
        <v>6023.96</v>
      </c>
      <c r="G81" s="6">
        <f t="shared" si="28"/>
        <v>29.920000000000073</v>
      </c>
      <c r="H81" s="18">
        <v>6075.69</v>
      </c>
      <c r="I81" s="40">
        <f>H81-F81</f>
        <v>51.729999999999563</v>
      </c>
      <c r="J81" s="18">
        <v>6131.63</v>
      </c>
      <c r="K81" s="46">
        <f>J81-H81</f>
        <v>55.940000000000509</v>
      </c>
      <c r="L81" s="18">
        <v>6178.31</v>
      </c>
      <c r="M81" s="54">
        <f>L81-J81</f>
        <v>46.680000000000291</v>
      </c>
      <c r="N81" s="18">
        <v>6241.86</v>
      </c>
      <c r="O81" s="66">
        <f>N81-L81</f>
        <v>63.549999999999272</v>
      </c>
      <c r="P81" s="18">
        <v>6284.33</v>
      </c>
      <c r="Q81" s="40">
        <f>P81-N81</f>
        <v>42.470000000000255</v>
      </c>
      <c r="R81" s="18">
        <v>6317.79</v>
      </c>
      <c r="S81" s="11">
        <f>R81-P81</f>
        <v>33.460000000000036</v>
      </c>
    </row>
    <row r="82" spans="1:19">
      <c r="A82" s="86" t="s">
        <v>24</v>
      </c>
      <c r="B82" s="95" t="s">
        <v>123</v>
      </c>
      <c r="C82" s="18">
        <v>17.87</v>
      </c>
      <c r="D82" s="18">
        <v>25.82</v>
      </c>
      <c r="E82" s="11">
        <f t="shared" si="27"/>
        <v>7.9499999999999993</v>
      </c>
      <c r="F82" s="18">
        <v>40.299999999999997</v>
      </c>
      <c r="G82" s="6">
        <f t="shared" si="28"/>
        <v>14.479999999999997</v>
      </c>
      <c r="H82" s="18">
        <v>66.680000000000007</v>
      </c>
      <c r="I82" s="40">
        <f t="shared" si="29"/>
        <v>26.38000000000001</v>
      </c>
      <c r="J82" s="18">
        <v>94.93</v>
      </c>
      <c r="K82" s="46">
        <f t="shared" si="30"/>
        <v>28.25</v>
      </c>
      <c r="L82" s="18">
        <v>119.83</v>
      </c>
      <c r="M82" s="54">
        <f t="shared" si="25"/>
        <v>24.899999999999991</v>
      </c>
      <c r="N82" s="18">
        <v>151.97</v>
      </c>
      <c r="O82" s="66">
        <f t="shared" si="17"/>
        <v>32.14</v>
      </c>
      <c r="P82" s="18">
        <v>175.62</v>
      </c>
      <c r="Q82" s="40">
        <f t="shared" ref="Q82:Q86" si="31">P82-N82</f>
        <v>23.650000000000006</v>
      </c>
      <c r="R82" s="18">
        <v>195.9</v>
      </c>
      <c r="S82" s="11">
        <f t="shared" ref="S82:S86" si="32">R82-P82</f>
        <v>20.28</v>
      </c>
    </row>
    <row r="83" spans="1:19">
      <c r="A83" s="86" t="s">
        <v>2</v>
      </c>
      <c r="B83" s="95" t="s">
        <v>123</v>
      </c>
      <c r="C83" s="18">
        <v>100.63</v>
      </c>
      <c r="D83" s="18">
        <v>100.63</v>
      </c>
      <c r="E83" s="11">
        <f t="shared" si="27"/>
        <v>0</v>
      </c>
      <c r="F83" s="18">
        <v>1513.92</v>
      </c>
      <c r="G83" s="6">
        <f t="shared" si="28"/>
        <v>1413.29</v>
      </c>
      <c r="H83" s="18">
        <v>1536.15</v>
      </c>
      <c r="I83" s="40">
        <f t="shared" si="29"/>
        <v>22.230000000000018</v>
      </c>
      <c r="J83" s="18">
        <v>1557.8</v>
      </c>
      <c r="K83" s="46">
        <f t="shared" si="30"/>
        <v>21.649999999999864</v>
      </c>
      <c r="L83" s="18">
        <v>1574.26</v>
      </c>
      <c r="M83" s="54">
        <f t="shared" si="25"/>
        <v>16.460000000000036</v>
      </c>
      <c r="N83" s="18">
        <v>1596.78</v>
      </c>
      <c r="O83" s="66">
        <f t="shared" si="17"/>
        <v>22.519999999999982</v>
      </c>
      <c r="P83" s="18">
        <v>1609.95</v>
      </c>
      <c r="Q83" s="40">
        <f t="shared" si="31"/>
        <v>13.170000000000073</v>
      </c>
      <c r="R83" s="18">
        <v>1621.16</v>
      </c>
      <c r="S83" s="11">
        <f t="shared" si="32"/>
        <v>11.210000000000036</v>
      </c>
    </row>
    <row r="84" spans="1:19">
      <c r="A84" s="86" t="s">
        <v>3</v>
      </c>
      <c r="B84" s="95" t="s">
        <v>123</v>
      </c>
      <c r="C84" s="18">
        <v>1091.68</v>
      </c>
      <c r="D84" s="18">
        <v>1091.68</v>
      </c>
      <c r="E84" s="11">
        <f t="shared" si="27"/>
        <v>0</v>
      </c>
      <c r="F84" s="18">
        <v>1098.72</v>
      </c>
      <c r="G84" s="6">
        <f t="shared" si="28"/>
        <v>7.0399999999999636</v>
      </c>
      <c r="H84" s="18">
        <v>1123.45</v>
      </c>
      <c r="I84" s="40">
        <f t="shared" si="29"/>
        <v>24.730000000000018</v>
      </c>
      <c r="J84" s="18">
        <v>1148.1400000000001</v>
      </c>
      <c r="K84" s="46">
        <f t="shared" si="30"/>
        <v>24.690000000000055</v>
      </c>
      <c r="L84" s="18">
        <v>1168.93</v>
      </c>
      <c r="M84" s="54">
        <f t="shared" si="25"/>
        <v>20.789999999999964</v>
      </c>
      <c r="N84" s="18">
        <v>1193.8699999999999</v>
      </c>
      <c r="O84" s="66">
        <f t="shared" si="17"/>
        <v>24.939999999999827</v>
      </c>
      <c r="P84" s="18">
        <v>1212.77</v>
      </c>
      <c r="Q84" s="40">
        <f t="shared" si="31"/>
        <v>18.900000000000091</v>
      </c>
      <c r="R84" s="18">
        <v>1227.3499999999999</v>
      </c>
      <c r="S84" s="11">
        <f t="shared" si="32"/>
        <v>14.579999999999927</v>
      </c>
    </row>
    <row r="85" spans="1:19">
      <c r="A85" s="86" t="s">
        <v>22</v>
      </c>
      <c r="B85" s="95" t="s">
        <v>123</v>
      </c>
      <c r="C85" s="18">
        <v>80.668000000000006</v>
      </c>
      <c r="D85" s="18">
        <v>80.668000000000006</v>
      </c>
      <c r="E85" s="11">
        <f t="shared" si="27"/>
        <v>0</v>
      </c>
      <c r="F85" s="18">
        <v>87.93</v>
      </c>
      <c r="G85" s="6">
        <f t="shared" si="28"/>
        <v>7.2620000000000005</v>
      </c>
      <c r="H85" s="18">
        <v>99.186000000000007</v>
      </c>
      <c r="I85" s="40">
        <f t="shared" si="29"/>
        <v>11.256</v>
      </c>
      <c r="J85" s="18">
        <v>111.425</v>
      </c>
      <c r="K85" s="46">
        <f t="shared" si="30"/>
        <v>12.23899999999999</v>
      </c>
      <c r="L85" s="18">
        <v>122.73</v>
      </c>
      <c r="M85" s="54">
        <f t="shared" si="25"/>
        <v>11.305000000000007</v>
      </c>
      <c r="N85" s="18">
        <v>135.77000000000001</v>
      </c>
      <c r="O85" s="66">
        <f t="shared" si="17"/>
        <v>13.040000000000006</v>
      </c>
      <c r="P85" s="18">
        <v>146.82</v>
      </c>
      <c r="Q85" s="40">
        <f t="shared" si="31"/>
        <v>11.049999999999983</v>
      </c>
      <c r="R85" s="18">
        <v>155.47800000000001</v>
      </c>
      <c r="S85" s="11">
        <f t="shared" si="32"/>
        <v>8.6580000000000155</v>
      </c>
    </row>
    <row r="86" spans="1:19" ht="15.75" thickBot="1">
      <c r="A86" s="88" t="s">
        <v>23</v>
      </c>
      <c r="B86" s="95" t="s">
        <v>123</v>
      </c>
      <c r="C86" s="27">
        <v>31.343</v>
      </c>
      <c r="D86" s="27">
        <v>31.343</v>
      </c>
      <c r="E86" s="12">
        <f t="shared" si="27"/>
        <v>0</v>
      </c>
      <c r="F86" s="27">
        <v>34.241</v>
      </c>
      <c r="G86" s="7">
        <f t="shared" si="28"/>
        <v>2.8979999999999997</v>
      </c>
      <c r="H86" s="27">
        <v>38.673999999999999</v>
      </c>
      <c r="I86" s="41">
        <f t="shared" si="29"/>
        <v>4.4329999999999998</v>
      </c>
      <c r="J86" s="27">
        <v>43.627000000000002</v>
      </c>
      <c r="K86" s="48">
        <f t="shared" si="30"/>
        <v>4.953000000000003</v>
      </c>
      <c r="L86" s="27">
        <v>47.81</v>
      </c>
      <c r="M86" s="57">
        <f t="shared" si="25"/>
        <v>4.1829999999999998</v>
      </c>
      <c r="N86" s="27">
        <v>52.731999999999999</v>
      </c>
      <c r="O86" s="70">
        <f t="shared" si="17"/>
        <v>4.921999999999997</v>
      </c>
      <c r="P86" s="27">
        <v>56.96</v>
      </c>
      <c r="Q86" s="41">
        <f t="shared" si="31"/>
        <v>4.2280000000000015</v>
      </c>
      <c r="R86" s="27">
        <v>60.344000000000001</v>
      </c>
      <c r="S86" s="12">
        <f t="shared" si="32"/>
        <v>3.3840000000000003</v>
      </c>
    </row>
    <row r="87" spans="1:19" ht="16.5" thickTop="1" thickBot="1">
      <c r="A87" s="32" t="s">
        <v>103</v>
      </c>
      <c r="B87" s="95" t="s">
        <v>123</v>
      </c>
      <c r="C87" s="34"/>
      <c r="D87" s="33"/>
      <c r="E87" s="13"/>
      <c r="F87" s="34"/>
      <c r="G87" s="9">
        <v>17.739999999999998</v>
      </c>
      <c r="H87" s="34"/>
      <c r="I87" s="83">
        <v>26586</v>
      </c>
      <c r="J87" s="34"/>
      <c r="K87" s="84">
        <v>30373</v>
      </c>
      <c r="L87" s="34"/>
      <c r="M87" s="59">
        <v>29.41</v>
      </c>
      <c r="N87" s="34"/>
      <c r="O87" s="72">
        <v>33.36</v>
      </c>
      <c r="P87" s="34"/>
      <c r="Q87" s="43">
        <v>31.34</v>
      </c>
      <c r="R87" s="34"/>
      <c r="S87" s="13">
        <v>16.57</v>
      </c>
    </row>
    <row r="88" spans="1:19" ht="29.25" thickTop="1">
      <c r="A88" s="89" t="s">
        <v>94</v>
      </c>
      <c r="B88" s="100" t="s">
        <v>83</v>
      </c>
      <c r="C88" s="29"/>
      <c r="D88" s="29">
        <v>346.04899999999998</v>
      </c>
      <c r="E88" s="15">
        <v>0</v>
      </c>
      <c r="F88" s="29">
        <v>362.38600000000002</v>
      </c>
      <c r="G88" s="5">
        <f t="shared" ref="G88:G100" si="33">F88-D88</f>
        <v>16.337000000000046</v>
      </c>
      <c r="H88" s="29">
        <v>386.14499999999998</v>
      </c>
      <c r="I88" s="40">
        <f t="shared" si="29"/>
        <v>23.758999999999958</v>
      </c>
      <c r="J88" s="29">
        <v>414.48500000000001</v>
      </c>
      <c r="K88" s="49">
        <f t="shared" ref="K88:K98" si="34">J88-H88</f>
        <v>28.340000000000032</v>
      </c>
      <c r="L88" s="29">
        <v>442.78399999999999</v>
      </c>
      <c r="M88" s="58">
        <f t="shared" ref="M88:M98" si="35">L88-J88</f>
        <v>28.298999999999978</v>
      </c>
      <c r="N88" s="29">
        <v>472.38900000000001</v>
      </c>
      <c r="O88" s="71">
        <f t="shared" ref="O88" si="36">N88-L88</f>
        <v>29.605000000000018</v>
      </c>
      <c r="P88" s="29">
        <v>501.79399999999998</v>
      </c>
      <c r="Q88" s="42">
        <f t="shared" ref="Q88:Q98" si="37">P88-N88</f>
        <v>29.404999999999973</v>
      </c>
      <c r="R88" s="29">
        <v>521.87099999999998</v>
      </c>
      <c r="S88" s="15">
        <f t="shared" ref="S88:S98" si="38">R88-P88</f>
        <v>20.076999999999998</v>
      </c>
    </row>
    <row r="89" spans="1:19">
      <c r="A89" s="86" t="s">
        <v>95</v>
      </c>
      <c r="B89" s="95" t="s">
        <v>83</v>
      </c>
      <c r="C89" s="29"/>
      <c r="D89" s="18">
        <v>898.35500000000002</v>
      </c>
      <c r="E89" s="11">
        <v>0</v>
      </c>
      <c r="F89" s="18">
        <v>899.48400000000004</v>
      </c>
      <c r="G89" s="6">
        <f t="shared" si="33"/>
        <v>1.1290000000000191</v>
      </c>
      <c r="H89" s="18">
        <v>901.25900000000001</v>
      </c>
      <c r="I89" s="40">
        <f t="shared" ref="I89:I100" si="39">H89-F89</f>
        <v>1.7749999999999773</v>
      </c>
      <c r="J89" s="18">
        <v>904.59299999999996</v>
      </c>
      <c r="K89" s="85">
        <v>6589</v>
      </c>
      <c r="L89" s="19">
        <v>0</v>
      </c>
      <c r="M89" s="56">
        <v>5.93</v>
      </c>
      <c r="N89" s="19">
        <v>8.0660000000000007</v>
      </c>
      <c r="O89" s="66">
        <f t="shared" ref="O89:O98" si="40">N89-L89</f>
        <v>8.0660000000000007</v>
      </c>
      <c r="P89" s="19">
        <v>18.798999999999999</v>
      </c>
      <c r="Q89" s="40">
        <f t="shared" si="37"/>
        <v>10.732999999999999</v>
      </c>
      <c r="R89" s="19">
        <v>25.568000000000001</v>
      </c>
      <c r="S89" s="11">
        <f t="shared" si="38"/>
        <v>6.7690000000000019</v>
      </c>
    </row>
    <row r="90" spans="1:19">
      <c r="A90" s="86" t="s">
        <v>96</v>
      </c>
      <c r="B90" s="95" t="s">
        <v>83</v>
      </c>
      <c r="C90" s="18"/>
      <c r="D90" s="18">
        <v>1365.96</v>
      </c>
      <c r="E90" s="11">
        <v>0</v>
      </c>
      <c r="F90" s="18">
        <v>1370.92</v>
      </c>
      <c r="G90" s="6">
        <f t="shared" si="33"/>
        <v>4.9600000000000364</v>
      </c>
      <c r="H90" s="18">
        <v>1378.76</v>
      </c>
      <c r="I90" s="40">
        <f t="shared" si="39"/>
        <v>7.8399999999999181</v>
      </c>
      <c r="J90" s="18">
        <v>1387.3420000000001</v>
      </c>
      <c r="K90" s="46">
        <f t="shared" si="34"/>
        <v>8.5820000000001073</v>
      </c>
      <c r="L90" s="18">
        <v>1394.021</v>
      </c>
      <c r="M90" s="54">
        <f t="shared" si="35"/>
        <v>6.6789999999998599</v>
      </c>
      <c r="N90" s="18">
        <v>1403.4939999999999</v>
      </c>
      <c r="O90" s="66">
        <f t="shared" si="40"/>
        <v>9.4729999999999563</v>
      </c>
      <c r="P90" s="18">
        <v>1408.029</v>
      </c>
      <c r="Q90" s="40">
        <f t="shared" si="37"/>
        <v>4.5350000000000819</v>
      </c>
      <c r="R90" s="18">
        <v>1410.2660000000001</v>
      </c>
      <c r="S90" s="11">
        <f t="shared" si="38"/>
        <v>2.23700000000008</v>
      </c>
    </row>
    <row r="91" spans="1:19">
      <c r="A91" s="86" t="s">
        <v>97</v>
      </c>
      <c r="B91" s="95" t="s">
        <v>83</v>
      </c>
      <c r="C91" s="29"/>
      <c r="D91" s="18">
        <v>2912.4259999999999</v>
      </c>
      <c r="E91" s="11">
        <v>0</v>
      </c>
      <c r="F91" s="18">
        <v>2924.51</v>
      </c>
      <c r="G91" s="6">
        <f t="shared" si="33"/>
        <v>12.084000000000287</v>
      </c>
      <c r="H91" s="18">
        <v>2951.68</v>
      </c>
      <c r="I91" s="40">
        <f t="shared" si="39"/>
        <v>27.169999999999618</v>
      </c>
      <c r="J91" s="18">
        <v>2981.7829999999999</v>
      </c>
      <c r="K91" s="46">
        <f t="shared" si="34"/>
        <v>30.103000000000065</v>
      </c>
      <c r="L91" s="18">
        <v>3011.627</v>
      </c>
      <c r="M91" s="54">
        <f t="shared" si="35"/>
        <v>29.844000000000051</v>
      </c>
      <c r="N91" s="18">
        <v>3047.0010000000002</v>
      </c>
      <c r="O91" s="66">
        <f t="shared" si="40"/>
        <v>35.374000000000251</v>
      </c>
      <c r="P91" s="18">
        <v>3077.7570000000001</v>
      </c>
      <c r="Q91" s="40">
        <f t="shared" si="37"/>
        <v>30.755999999999858</v>
      </c>
      <c r="R91" s="18">
        <v>3095.5970000000002</v>
      </c>
      <c r="S91" s="11">
        <f t="shared" si="38"/>
        <v>17.840000000000146</v>
      </c>
    </row>
    <row r="92" spans="1:19" ht="15.75" thickBot="1">
      <c r="A92" s="88" t="s">
        <v>98</v>
      </c>
      <c r="B92" s="99" t="s">
        <v>83</v>
      </c>
      <c r="C92" s="29"/>
      <c r="D92" s="28">
        <v>2982.05</v>
      </c>
      <c r="E92" s="12">
        <v>0</v>
      </c>
      <c r="F92" s="27">
        <v>2991.51</v>
      </c>
      <c r="G92" s="7">
        <f t="shared" si="33"/>
        <v>9.4600000000000364</v>
      </c>
      <c r="H92" s="27">
        <v>3008.95</v>
      </c>
      <c r="I92" s="41">
        <f t="shared" si="39"/>
        <v>17.4399999999996</v>
      </c>
      <c r="J92" s="27">
        <v>3028.1930000000002</v>
      </c>
      <c r="K92" s="48">
        <f t="shared" si="34"/>
        <v>19.243000000000393</v>
      </c>
      <c r="L92" s="27">
        <v>3046.5729999999999</v>
      </c>
      <c r="M92" s="57">
        <f t="shared" si="35"/>
        <v>18.379999999999654</v>
      </c>
      <c r="N92" s="27">
        <v>3068.239</v>
      </c>
      <c r="O92" s="70">
        <f t="shared" si="40"/>
        <v>21.666000000000167</v>
      </c>
      <c r="P92" s="27">
        <v>3084.2069999999999</v>
      </c>
      <c r="Q92" s="41">
        <f t="shared" si="37"/>
        <v>15.967999999999847</v>
      </c>
      <c r="R92" s="27">
        <v>3094.5509999999999</v>
      </c>
      <c r="S92" s="12">
        <f t="shared" si="38"/>
        <v>10.344000000000051</v>
      </c>
    </row>
    <row r="93" spans="1:19" ht="16.5" thickTop="1" thickBot="1">
      <c r="A93" s="90" t="s">
        <v>99</v>
      </c>
      <c r="B93" s="95" t="s">
        <v>123</v>
      </c>
      <c r="C93" s="29"/>
      <c r="D93" s="35">
        <v>3189.92</v>
      </c>
      <c r="E93" s="14">
        <v>0</v>
      </c>
      <c r="F93" s="35">
        <v>3213.66</v>
      </c>
      <c r="G93" s="8">
        <f t="shared" si="33"/>
        <v>23.739999999999782</v>
      </c>
      <c r="H93" s="35">
        <v>3258.49</v>
      </c>
      <c r="I93" s="43">
        <f t="shared" si="39"/>
        <v>44.829999999999927</v>
      </c>
      <c r="J93" s="35">
        <v>3306.41</v>
      </c>
      <c r="K93" s="51">
        <f t="shared" si="34"/>
        <v>47.920000000000073</v>
      </c>
      <c r="L93" s="35">
        <v>3354.66</v>
      </c>
      <c r="M93" s="60">
        <f t="shared" si="35"/>
        <v>48.25</v>
      </c>
      <c r="N93" s="35">
        <v>3403.85</v>
      </c>
      <c r="O93" s="73">
        <f t="shared" si="40"/>
        <v>49.190000000000055</v>
      </c>
      <c r="P93" s="35">
        <v>3445.41</v>
      </c>
      <c r="Q93" s="44">
        <f t="shared" si="37"/>
        <v>41.559999999999945</v>
      </c>
      <c r="R93" s="35">
        <v>3467.25</v>
      </c>
      <c r="S93" s="14">
        <f t="shared" si="38"/>
        <v>21.840000000000146</v>
      </c>
    </row>
    <row r="94" spans="1:19" ht="16.5" thickTop="1" thickBot="1">
      <c r="A94" s="91" t="s">
        <v>100</v>
      </c>
      <c r="B94" s="95" t="s">
        <v>123</v>
      </c>
      <c r="C94" s="29"/>
      <c r="D94" s="34">
        <v>92.195999999999998</v>
      </c>
      <c r="E94" s="13">
        <v>0</v>
      </c>
      <c r="F94" s="34">
        <v>94.77</v>
      </c>
      <c r="G94" s="9">
        <f t="shared" si="33"/>
        <v>2.5739999999999981</v>
      </c>
      <c r="H94" s="34">
        <v>103.52800000000001</v>
      </c>
      <c r="I94" s="44">
        <f t="shared" si="39"/>
        <v>8.7580000000000098</v>
      </c>
      <c r="J94" s="34">
        <v>112.268</v>
      </c>
      <c r="K94" s="50">
        <f t="shared" si="34"/>
        <v>8.7399999999999949</v>
      </c>
      <c r="L94" s="34">
        <v>120.503</v>
      </c>
      <c r="M94" s="59">
        <f t="shared" si="35"/>
        <v>8.2349999999999994</v>
      </c>
      <c r="N94" s="34">
        <v>130.63800000000001</v>
      </c>
      <c r="O94" s="72">
        <f t="shared" si="40"/>
        <v>10.135000000000005</v>
      </c>
      <c r="P94" s="34">
        <v>138.16200000000001</v>
      </c>
      <c r="Q94" s="43">
        <f t="shared" si="37"/>
        <v>7.5240000000000009</v>
      </c>
      <c r="R94" s="34">
        <v>142.59899999999999</v>
      </c>
      <c r="S94" s="13">
        <f t="shared" si="38"/>
        <v>4.4369999999999834</v>
      </c>
    </row>
    <row r="95" spans="1:19" ht="16.5" thickTop="1" thickBot="1">
      <c r="A95" s="90" t="s">
        <v>101</v>
      </c>
      <c r="B95" s="95" t="s">
        <v>123</v>
      </c>
      <c r="C95" s="29"/>
      <c r="D95" s="35">
        <v>45.529000000000003</v>
      </c>
      <c r="E95" s="14">
        <v>0</v>
      </c>
      <c r="F95" s="35">
        <v>47.03</v>
      </c>
      <c r="G95" s="8">
        <f t="shared" si="33"/>
        <v>1.5009999999999977</v>
      </c>
      <c r="H95" s="35">
        <v>49.622999999999998</v>
      </c>
      <c r="I95" s="43">
        <f t="shared" si="39"/>
        <v>2.5929999999999964</v>
      </c>
      <c r="J95" s="35">
        <v>52.831000000000003</v>
      </c>
      <c r="K95" s="51">
        <f t="shared" si="34"/>
        <v>3.2080000000000055</v>
      </c>
      <c r="L95" s="35">
        <v>56.054000000000002</v>
      </c>
      <c r="M95" s="60">
        <f t="shared" si="35"/>
        <v>3.222999999999999</v>
      </c>
      <c r="N95" s="35">
        <v>59.908999999999999</v>
      </c>
      <c r="O95" s="73">
        <f t="shared" si="40"/>
        <v>3.8549999999999969</v>
      </c>
      <c r="P95" s="35">
        <v>63.036999999999999</v>
      </c>
      <c r="Q95" s="44">
        <f t="shared" si="37"/>
        <v>3.1280000000000001</v>
      </c>
      <c r="R95" s="35">
        <v>65.11</v>
      </c>
      <c r="S95" s="14">
        <f t="shared" si="38"/>
        <v>2.0730000000000004</v>
      </c>
    </row>
    <row r="96" spans="1:19" ht="16.5" thickTop="1" thickBot="1">
      <c r="A96" s="92" t="s">
        <v>125</v>
      </c>
      <c r="B96" s="102" t="s">
        <v>83</v>
      </c>
      <c r="C96" s="29"/>
      <c r="D96" s="36">
        <v>2291.25</v>
      </c>
      <c r="E96" s="38">
        <v>0</v>
      </c>
      <c r="F96" s="36">
        <v>2292.96</v>
      </c>
      <c r="G96" s="10">
        <f t="shared" si="33"/>
        <v>1.7100000000000364</v>
      </c>
      <c r="H96" s="36">
        <v>2321.4</v>
      </c>
      <c r="I96" s="42">
        <f t="shared" si="39"/>
        <v>28.440000000000055</v>
      </c>
      <c r="J96" s="36">
        <v>2349.84</v>
      </c>
      <c r="K96" s="52">
        <f t="shared" si="34"/>
        <v>28.440000000000055</v>
      </c>
      <c r="L96" s="36">
        <v>2377.4899999999998</v>
      </c>
      <c r="M96" s="61">
        <f t="shared" si="35"/>
        <v>27.649999999999636</v>
      </c>
      <c r="N96" s="36">
        <v>2409.34</v>
      </c>
      <c r="O96" s="74">
        <f t="shared" si="40"/>
        <v>31.850000000000364</v>
      </c>
      <c r="P96" s="36">
        <v>2434.6799999999998</v>
      </c>
      <c r="Q96" s="79">
        <f t="shared" si="37"/>
        <v>25.339999999999691</v>
      </c>
      <c r="R96" s="36">
        <v>2452.12</v>
      </c>
      <c r="S96" s="38">
        <f t="shared" si="38"/>
        <v>17.440000000000055</v>
      </c>
    </row>
    <row r="97" spans="1:19" ht="16.5" thickTop="1" thickBot="1">
      <c r="A97" s="86" t="s">
        <v>126</v>
      </c>
      <c r="B97" s="102" t="s">
        <v>83</v>
      </c>
      <c r="C97" s="29"/>
      <c r="D97" s="18">
        <v>204.36199999999999</v>
      </c>
      <c r="E97" s="11">
        <v>0</v>
      </c>
      <c r="F97" s="18">
        <v>205.512</v>
      </c>
      <c r="G97" s="6">
        <f t="shared" si="33"/>
        <v>1.1500000000000057</v>
      </c>
      <c r="H97" s="18">
        <v>207.89699999999999</v>
      </c>
      <c r="I97" s="42">
        <f t="shared" si="39"/>
        <v>2.3849999999999909</v>
      </c>
      <c r="J97" s="18">
        <v>210.845</v>
      </c>
      <c r="K97" s="46">
        <f t="shared" si="34"/>
        <v>2.9480000000000075</v>
      </c>
      <c r="L97" s="18">
        <v>213.608</v>
      </c>
      <c r="M97" s="54">
        <f t="shared" si="35"/>
        <v>2.7630000000000052</v>
      </c>
      <c r="N97" s="18">
        <v>217.00299999999999</v>
      </c>
      <c r="O97" s="66">
        <f t="shared" si="40"/>
        <v>3.3949999999999818</v>
      </c>
      <c r="P97" s="18">
        <v>219.42699999999999</v>
      </c>
      <c r="Q97" s="40">
        <f t="shared" si="37"/>
        <v>2.4240000000000066</v>
      </c>
      <c r="R97" s="18">
        <v>220.863</v>
      </c>
      <c r="S97" s="11">
        <f t="shared" si="38"/>
        <v>1.436000000000007</v>
      </c>
    </row>
    <row r="98" spans="1:19" ht="16.5" thickTop="1" thickBot="1">
      <c r="A98" s="88" t="s">
        <v>127</v>
      </c>
      <c r="B98" s="102" t="s">
        <v>83</v>
      </c>
      <c r="C98" s="27"/>
      <c r="D98" s="27">
        <v>0</v>
      </c>
      <c r="E98" s="12">
        <v>0</v>
      </c>
      <c r="F98" s="27">
        <v>18.16</v>
      </c>
      <c r="G98" s="7">
        <f t="shared" si="33"/>
        <v>18.16</v>
      </c>
      <c r="H98" s="27">
        <v>46.54</v>
      </c>
      <c r="I98" s="41">
        <f t="shared" si="39"/>
        <v>28.38</v>
      </c>
      <c r="J98" s="27">
        <v>76.037999999999997</v>
      </c>
      <c r="K98" s="48">
        <f t="shared" si="34"/>
        <v>29.497999999999998</v>
      </c>
      <c r="L98" s="27">
        <v>102.97799999999999</v>
      </c>
      <c r="M98" s="57">
        <f t="shared" si="35"/>
        <v>26.939999999999998</v>
      </c>
      <c r="N98" s="27">
        <v>133.34</v>
      </c>
      <c r="O98" s="70">
        <f t="shared" si="40"/>
        <v>30.362000000000009</v>
      </c>
      <c r="P98" s="27">
        <v>158.66</v>
      </c>
      <c r="Q98" s="41">
        <f t="shared" si="37"/>
        <v>25.319999999999993</v>
      </c>
      <c r="R98" s="27">
        <v>178.46299999999999</v>
      </c>
      <c r="S98" s="12">
        <f t="shared" si="38"/>
        <v>19.802999999999997</v>
      </c>
    </row>
    <row r="99" spans="1:19" ht="27" thickTop="1" thickBot="1">
      <c r="A99" s="90" t="s">
        <v>104</v>
      </c>
      <c r="B99" s="105" t="s">
        <v>138</v>
      </c>
      <c r="C99" s="35"/>
      <c r="D99" s="35"/>
      <c r="E99" s="14">
        <f>D99-C99</f>
        <v>0</v>
      </c>
      <c r="F99" s="35"/>
      <c r="G99" s="8">
        <f t="shared" si="33"/>
        <v>0</v>
      </c>
      <c r="H99" s="35"/>
      <c r="I99" s="44">
        <f t="shared" si="39"/>
        <v>0</v>
      </c>
      <c r="J99" s="35"/>
      <c r="K99" s="51">
        <v>6.43</v>
      </c>
      <c r="L99" s="35"/>
      <c r="M99" s="60">
        <v>8.34</v>
      </c>
      <c r="N99" s="35"/>
      <c r="O99" s="73">
        <v>8.34</v>
      </c>
      <c r="P99" s="35"/>
      <c r="Q99" s="44">
        <v>8.01</v>
      </c>
      <c r="R99" s="35"/>
      <c r="S99" s="14">
        <v>4.24</v>
      </c>
    </row>
    <row r="100" spans="1:19" ht="30" thickTop="1" thickBot="1">
      <c r="A100" s="90" t="s">
        <v>139</v>
      </c>
      <c r="B100" s="101" t="s">
        <v>83</v>
      </c>
      <c r="C100" s="37"/>
      <c r="D100" s="37"/>
      <c r="E100" s="39">
        <f>D100-C100</f>
        <v>0</v>
      </c>
      <c r="F100" s="37"/>
      <c r="G100" s="16">
        <f t="shared" si="33"/>
        <v>0</v>
      </c>
      <c r="H100" s="37"/>
      <c r="I100" s="45">
        <f t="shared" si="39"/>
        <v>0</v>
      </c>
      <c r="J100" s="37"/>
      <c r="K100" s="53">
        <v>25.88</v>
      </c>
      <c r="L100" s="37"/>
      <c r="M100" s="62">
        <v>25.12</v>
      </c>
      <c r="N100" s="37"/>
      <c r="O100" s="75"/>
      <c r="P100" s="37"/>
      <c r="Q100" s="45"/>
      <c r="R100" s="37"/>
      <c r="S100" s="39"/>
    </row>
    <row r="101" spans="1:19" ht="15.75" thickTop="1">
      <c r="B101" s="103"/>
      <c r="E101" s="4"/>
      <c r="G101" s="4"/>
      <c r="I101" s="4"/>
      <c r="K101" s="4"/>
      <c r="M101" s="4"/>
      <c r="S101" s="4"/>
    </row>
  </sheetData>
  <pageMargins left="0.51181102362204722" right="0.51181102362204722" top="0.74803149606299213" bottom="0.74803149606299213" header="0.31496062992125984" footer="0.31496062992125984"/>
  <pageSetup paperSize="9" scale="51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FD0B2-2BEC-412E-98C4-445A69286B73}">
  <dimension ref="A1:K101"/>
  <sheetViews>
    <sheetView showGridLines="0" workbookViewId="0">
      <selection activeCell="B105" sqref="B105"/>
    </sheetView>
  </sheetViews>
  <sheetFormatPr defaultColWidth="8.625" defaultRowHeight="14.25" outlineLevelCol="1"/>
  <cols>
    <col min="1" max="1" width="36.875" style="2" customWidth="1"/>
    <col min="2" max="2" width="29.125" style="1" customWidth="1" outlineLevel="1"/>
    <col min="3" max="4" width="16.375" style="1" hidden="1" customWidth="1"/>
    <col min="5" max="5" width="11.75" style="1" customWidth="1"/>
    <col min="6" max="6" width="11.625" style="1" hidden="1" customWidth="1"/>
    <col min="7" max="7" width="11.625" style="1" customWidth="1"/>
    <col min="8" max="8" width="9.25" style="1" hidden="1" customWidth="1"/>
    <col min="9" max="9" width="12.875" style="1" customWidth="1"/>
    <col min="10" max="10" width="13.75" style="1" hidden="1" customWidth="1"/>
    <col min="11" max="11" width="15.75" style="1" customWidth="1"/>
    <col min="12" max="16384" width="8.625" style="1"/>
  </cols>
  <sheetData>
    <row r="1" spans="1:11" ht="60">
      <c r="A1" s="93" t="s">
        <v>131</v>
      </c>
      <c r="B1" s="93" t="s">
        <v>118</v>
      </c>
      <c r="C1" s="3" t="s">
        <v>85</v>
      </c>
      <c r="D1" s="3" t="s">
        <v>84</v>
      </c>
      <c r="E1" s="11" t="s">
        <v>119</v>
      </c>
      <c r="F1" s="3" t="s">
        <v>86</v>
      </c>
      <c r="G1" s="6" t="s">
        <v>120</v>
      </c>
      <c r="H1" s="3" t="s">
        <v>87</v>
      </c>
      <c r="I1" s="40" t="s">
        <v>121</v>
      </c>
      <c r="J1" s="3" t="s">
        <v>90</v>
      </c>
      <c r="K1" s="46" t="s">
        <v>122</v>
      </c>
    </row>
    <row r="2" spans="1:11" ht="15">
      <c r="A2" s="86" t="s">
        <v>132</v>
      </c>
      <c r="B2" s="95" t="s">
        <v>83</v>
      </c>
      <c r="C2" s="20">
        <v>0</v>
      </c>
      <c r="D2" s="20"/>
      <c r="E2" s="87"/>
      <c r="F2" s="20">
        <v>3.1150000000000002</v>
      </c>
      <c r="G2" s="6">
        <f t="shared" ref="G2:G13" si="0">F2-D2</f>
        <v>3.1150000000000002</v>
      </c>
      <c r="H2" s="20">
        <v>11.173999999999999</v>
      </c>
      <c r="I2" s="40">
        <f t="shared" ref="I2:I13" si="1">H2-F2</f>
        <v>8.0589999999999993</v>
      </c>
      <c r="J2" s="19">
        <v>22.85</v>
      </c>
      <c r="K2" s="46">
        <f t="shared" ref="K2:K13" si="2">J2-H2</f>
        <v>11.676000000000002</v>
      </c>
    </row>
    <row r="3" spans="1:11" ht="15">
      <c r="A3" s="86" t="s">
        <v>44</v>
      </c>
      <c r="B3" s="95" t="s">
        <v>83</v>
      </c>
      <c r="C3" s="18">
        <v>52.396000000000001</v>
      </c>
      <c r="D3" s="18">
        <v>52.396000000000001</v>
      </c>
      <c r="E3" s="11">
        <f t="shared" ref="E3:E13" si="3">D3-C3</f>
        <v>0</v>
      </c>
      <c r="F3" s="18">
        <v>55.256</v>
      </c>
      <c r="G3" s="6">
        <f t="shared" si="0"/>
        <v>2.8599999999999994</v>
      </c>
      <c r="H3" s="18">
        <v>59.835999999999999</v>
      </c>
      <c r="I3" s="40">
        <f t="shared" si="1"/>
        <v>4.5799999999999983</v>
      </c>
      <c r="J3" s="18">
        <v>64.956999999999994</v>
      </c>
      <c r="K3" s="46">
        <f t="shared" si="2"/>
        <v>5.1209999999999951</v>
      </c>
    </row>
    <row r="4" spans="1:11" ht="28.5">
      <c r="A4" s="86" t="s">
        <v>47</v>
      </c>
      <c r="B4" s="95" t="s">
        <v>83</v>
      </c>
      <c r="C4" s="18">
        <v>92.56</v>
      </c>
      <c r="D4" s="18">
        <v>95.05</v>
      </c>
      <c r="E4" s="11">
        <f t="shared" si="3"/>
        <v>2.4899999999999949</v>
      </c>
      <c r="F4" s="18">
        <v>96.36</v>
      </c>
      <c r="G4" s="6">
        <f t="shared" si="0"/>
        <v>1.3100000000000023</v>
      </c>
      <c r="H4" s="18">
        <v>104.43</v>
      </c>
      <c r="I4" s="40">
        <f t="shared" si="1"/>
        <v>8.0700000000000074</v>
      </c>
      <c r="J4" s="18">
        <v>112.36</v>
      </c>
      <c r="K4" s="46">
        <f t="shared" si="2"/>
        <v>7.9299999999999926</v>
      </c>
    </row>
    <row r="5" spans="1:11" ht="15">
      <c r="A5" s="86" t="s">
        <v>46</v>
      </c>
      <c r="B5" s="95" t="s">
        <v>83</v>
      </c>
      <c r="C5" s="18">
        <v>760.52</v>
      </c>
      <c r="D5" s="18">
        <v>760.52</v>
      </c>
      <c r="E5" s="11">
        <f t="shared" si="3"/>
        <v>0</v>
      </c>
      <c r="F5" s="18">
        <v>762.13</v>
      </c>
      <c r="G5" s="6">
        <f t="shared" si="0"/>
        <v>1.6100000000000136</v>
      </c>
      <c r="H5" s="18">
        <v>766.37</v>
      </c>
      <c r="I5" s="40">
        <f t="shared" si="1"/>
        <v>4.2400000000000091</v>
      </c>
      <c r="J5" s="18">
        <v>772.73</v>
      </c>
      <c r="K5" s="46">
        <f t="shared" si="2"/>
        <v>6.3600000000000136</v>
      </c>
    </row>
    <row r="6" spans="1:11" ht="15">
      <c r="A6" s="86" t="s">
        <v>45</v>
      </c>
      <c r="B6" s="95" t="s">
        <v>83</v>
      </c>
      <c r="C6" s="18">
        <v>271.63</v>
      </c>
      <c r="D6" s="18">
        <v>271.63</v>
      </c>
      <c r="E6" s="11">
        <f t="shared" si="3"/>
        <v>0</v>
      </c>
      <c r="F6" s="18">
        <v>273.37</v>
      </c>
      <c r="G6" s="6">
        <f t="shared" si="0"/>
        <v>1.7400000000000091</v>
      </c>
      <c r="H6" s="19">
        <v>277</v>
      </c>
      <c r="I6" s="40">
        <f t="shared" si="1"/>
        <v>3.6299999999999955</v>
      </c>
      <c r="J6" s="19">
        <v>282.33</v>
      </c>
      <c r="K6" s="46">
        <f t="shared" si="2"/>
        <v>5.3299999999999841</v>
      </c>
    </row>
    <row r="7" spans="1:11" ht="15">
      <c r="A7" s="86" t="s">
        <v>43</v>
      </c>
      <c r="B7" s="95" t="s">
        <v>133</v>
      </c>
      <c r="C7" s="18">
        <v>187.9</v>
      </c>
      <c r="D7" s="18">
        <v>187.9</v>
      </c>
      <c r="E7" s="11">
        <f t="shared" si="3"/>
        <v>0</v>
      </c>
      <c r="F7" s="18">
        <v>200.6</v>
      </c>
      <c r="G7" s="6">
        <f t="shared" si="0"/>
        <v>12.699999999999989</v>
      </c>
      <c r="H7" s="18">
        <v>219.5</v>
      </c>
      <c r="I7" s="40">
        <f t="shared" si="1"/>
        <v>18.900000000000006</v>
      </c>
      <c r="J7" s="20">
        <v>245</v>
      </c>
      <c r="K7" s="46">
        <f t="shared" si="2"/>
        <v>25.5</v>
      </c>
    </row>
    <row r="8" spans="1:11" ht="15">
      <c r="A8" s="86" t="s">
        <v>91</v>
      </c>
      <c r="B8" s="94" t="s">
        <v>110</v>
      </c>
      <c r="C8" s="18">
        <v>52.856999999999999</v>
      </c>
      <c r="D8" s="18">
        <v>52.856999999999999</v>
      </c>
      <c r="E8" s="11">
        <f t="shared" si="3"/>
        <v>0</v>
      </c>
      <c r="F8" s="18">
        <v>53.401000000000003</v>
      </c>
      <c r="G8" s="6">
        <f t="shared" si="0"/>
        <v>0.54400000000000404</v>
      </c>
      <c r="H8" s="18">
        <v>54.186</v>
      </c>
      <c r="I8" s="40">
        <f t="shared" si="1"/>
        <v>0.78499999999999659</v>
      </c>
      <c r="J8" s="19">
        <v>55.22</v>
      </c>
      <c r="K8" s="46">
        <f t="shared" si="2"/>
        <v>1.0339999999999989</v>
      </c>
    </row>
    <row r="9" spans="1:11" ht="28.5">
      <c r="A9" s="86" t="s">
        <v>92</v>
      </c>
      <c r="B9" s="94" t="s">
        <v>110</v>
      </c>
      <c r="C9" s="18">
        <v>128.923</v>
      </c>
      <c r="D9" s="18">
        <v>128.923</v>
      </c>
      <c r="E9" s="11">
        <f t="shared" si="3"/>
        <v>0</v>
      </c>
      <c r="F9" s="18">
        <v>129.24</v>
      </c>
      <c r="G9" s="6">
        <f t="shared" si="0"/>
        <v>0.31700000000000728</v>
      </c>
      <c r="H9" s="18">
        <v>129.24</v>
      </c>
      <c r="I9" s="40">
        <f t="shared" si="1"/>
        <v>0</v>
      </c>
      <c r="J9" s="18">
        <v>130.61699999999999</v>
      </c>
      <c r="K9" s="46">
        <f t="shared" si="2"/>
        <v>1.3769999999999811</v>
      </c>
    </row>
    <row r="10" spans="1:11" ht="30.75" customHeight="1">
      <c r="A10" s="86" t="s">
        <v>60</v>
      </c>
      <c r="B10" s="94" t="s">
        <v>111</v>
      </c>
      <c r="C10" s="18">
        <v>189.72</v>
      </c>
      <c r="D10" s="18">
        <v>189.72</v>
      </c>
      <c r="E10" s="11">
        <f t="shared" si="3"/>
        <v>0</v>
      </c>
      <c r="F10" s="18">
        <v>204.85</v>
      </c>
      <c r="G10" s="6">
        <f t="shared" si="0"/>
        <v>15.129999999999995</v>
      </c>
      <c r="H10" s="18">
        <v>238.58</v>
      </c>
      <c r="I10" s="40">
        <f t="shared" si="1"/>
        <v>33.730000000000018</v>
      </c>
      <c r="J10" s="18">
        <v>269.79000000000002</v>
      </c>
      <c r="K10" s="46">
        <f t="shared" si="2"/>
        <v>31.210000000000008</v>
      </c>
    </row>
    <row r="11" spans="1:11" ht="29.25" customHeight="1">
      <c r="A11" s="86" t="s">
        <v>48</v>
      </c>
      <c r="B11" s="95" t="s">
        <v>83</v>
      </c>
      <c r="C11" s="18">
        <v>1270.463</v>
      </c>
      <c r="D11" s="18">
        <v>1273.6859999999999</v>
      </c>
      <c r="E11" s="11">
        <f t="shared" si="3"/>
        <v>3.2229999999999563</v>
      </c>
      <c r="F11" s="22">
        <v>1295.809</v>
      </c>
      <c r="G11" s="6">
        <f t="shared" si="0"/>
        <v>22.123000000000047</v>
      </c>
      <c r="H11" s="22">
        <v>1341.0060000000001</v>
      </c>
      <c r="I11" s="40">
        <f t="shared" si="1"/>
        <v>45.197000000000116</v>
      </c>
      <c r="J11" s="22">
        <v>1376.105</v>
      </c>
      <c r="K11" s="46">
        <f t="shared" si="2"/>
        <v>35.098999999999933</v>
      </c>
    </row>
    <row r="12" spans="1:11" ht="15">
      <c r="A12" s="86" t="s">
        <v>4</v>
      </c>
      <c r="B12" s="95" t="s">
        <v>123</v>
      </c>
      <c r="C12" s="18">
        <v>9323.2000000000007</v>
      </c>
      <c r="D12" s="18">
        <v>9332.99</v>
      </c>
      <c r="E12" s="11">
        <f t="shared" si="3"/>
        <v>9.7899999999990541</v>
      </c>
      <c r="F12" s="18">
        <v>9358.44</v>
      </c>
      <c r="G12" s="6">
        <f t="shared" si="0"/>
        <v>25.450000000000728</v>
      </c>
      <c r="H12" s="18">
        <v>9402.2099999999991</v>
      </c>
      <c r="I12" s="40">
        <f t="shared" si="1"/>
        <v>43.769999999998618</v>
      </c>
      <c r="J12" s="18">
        <v>9457.15</v>
      </c>
      <c r="K12" s="46">
        <f t="shared" si="2"/>
        <v>54.940000000000509</v>
      </c>
    </row>
    <row r="13" spans="1:11" ht="15.75" customHeight="1">
      <c r="A13" s="86" t="s">
        <v>5</v>
      </c>
      <c r="B13" s="95" t="s">
        <v>123</v>
      </c>
      <c r="C13" s="18"/>
      <c r="D13" s="18">
        <v>805.98299999999995</v>
      </c>
      <c r="E13" s="11">
        <f t="shared" si="3"/>
        <v>805.98299999999995</v>
      </c>
      <c r="F13" s="18">
        <v>825.351</v>
      </c>
      <c r="G13" s="6">
        <f t="shared" si="0"/>
        <v>19.368000000000052</v>
      </c>
      <c r="H13" s="18">
        <v>857.83900000000006</v>
      </c>
      <c r="I13" s="40">
        <f t="shared" si="1"/>
        <v>32.488000000000056</v>
      </c>
      <c r="J13" s="18">
        <v>898.596</v>
      </c>
      <c r="K13" s="46">
        <f t="shared" si="2"/>
        <v>40.756999999999948</v>
      </c>
    </row>
    <row r="14" spans="1:11" ht="38.25">
      <c r="A14" s="86" t="s">
        <v>64</v>
      </c>
      <c r="B14" s="94" t="s">
        <v>128</v>
      </c>
      <c r="C14" s="23" t="s">
        <v>89</v>
      </c>
      <c r="D14" s="86"/>
      <c r="E14" s="11"/>
      <c r="F14" s="86"/>
      <c r="G14" s="6"/>
      <c r="H14" s="86"/>
      <c r="I14" s="40"/>
      <c r="J14" s="86"/>
      <c r="K14" s="46"/>
    </row>
    <row r="15" spans="1:11" ht="30">
      <c r="A15" s="86" t="s">
        <v>6</v>
      </c>
      <c r="B15" s="95" t="s">
        <v>123</v>
      </c>
      <c r="C15" s="18">
        <v>4535.88</v>
      </c>
      <c r="D15" s="18">
        <v>4535.88</v>
      </c>
      <c r="E15" s="11">
        <f t="shared" ref="E15:E78" si="4">D15-C15</f>
        <v>0</v>
      </c>
      <c r="F15" s="18">
        <v>4548.67</v>
      </c>
      <c r="G15" s="6">
        <f t="shared" ref="G15:G46" si="5">F15-D15</f>
        <v>12.789999999999964</v>
      </c>
      <c r="H15" s="18">
        <v>4561.5600000000004</v>
      </c>
      <c r="I15" s="40">
        <f>H15-F15</f>
        <v>12.890000000000327</v>
      </c>
      <c r="J15" s="46" t="s">
        <v>93</v>
      </c>
      <c r="K15" s="46">
        <v>11.29</v>
      </c>
    </row>
    <row r="16" spans="1:11" ht="15">
      <c r="A16" s="86" t="s">
        <v>7</v>
      </c>
      <c r="B16" s="95" t="s">
        <v>123</v>
      </c>
      <c r="C16" s="18">
        <v>9.2560000000000002</v>
      </c>
      <c r="D16" s="18">
        <v>13.339</v>
      </c>
      <c r="E16" s="11">
        <f t="shared" si="4"/>
        <v>4.0830000000000002</v>
      </c>
      <c r="F16" s="18">
        <v>27.585999999999999</v>
      </c>
      <c r="G16" s="6">
        <f t="shared" si="5"/>
        <v>14.246999999999998</v>
      </c>
      <c r="H16" s="18">
        <v>54.820999999999998</v>
      </c>
      <c r="I16" s="40">
        <f>H16-F16</f>
        <v>27.234999999999999</v>
      </c>
      <c r="J16" s="18">
        <v>91.376999999999995</v>
      </c>
      <c r="K16" s="46">
        <f t="shared" ref="K16:K79" si="6">J16-H16</f>
        <v>36.555999999999997</v>
      </c>
    </row>
    <row r="17" spans="1:11" ht="15.6" customHeight="1">
      <c r="A17" s="86" t="s">
        <v>8</v>
      </c>
      <c r="B17" s="95" t="s">
        <v>123</v>
      </c>
      <c r="C17" s="18">
        <v>2167.56</v>
      </c>
      <c r="D17" s="18">
        <v>2169.4899999999998</v>
      </c>
      <c r="E17" s="11">
        <f t="shared" si="4"/>
        <v>1.9299999999998363</v>
      </c>
      <c r="F17" s="18">
        <v>2174.56</v>
      </c>
      <c r="G17" s="6">
        <f t="shared" si="5"/>
        <v>5.0700000000001637</v>
      </c>
      <c r="H17" s="18">
        <v>2183.75</v>
      </c>
      <c r="I17" s="40">
        <f>H17-F17</f>
        <v>9.1900000000000546</v>
      </c>
      <c r="J17" s="18">
        <v>2195.9699999999998</v>
      </c>
      <c r="K17" s="46">
        <f t="shared" si="6"/>
        <v>12.2199999999998</v>
      </c>
    </row>
    <row r="18" spans="1:11" ht="15">
      <c r="A18" s="86" t="s">
        <v>9</v>
      </c>
      <c r="B18" s="95" t="s">
        <v>123</v>
      </c>
      <c r="C18" s="18">
        <v>250.233</v>
      </c>
      <c r="D18" s="18">
        <v>277.85300000000001</v>
      </c>
      <c r="E18" s="11">
        <f t="shared" si="4"/>
        <v>27.620000000000005</v>
      </c>
      <c r="F18" s="18">
        <v>329.60500000000002</v>
      </c>
      <c r="G18" s="6">
        <f t="shared" si="5"/>
        <v>51.75200000000001</v>
      </c>
      <c r="H18" s="18">
        <v>413.596</v>
      </c>
      <c r="I18" s="40">
        <f>H18-F18</f>
        <v>83.990999999999985</v>
      </c>
      <c r="J18" s="18">
        <v>517.70500000000004</v>
      </c>
      <c r="K18" s="46">
        <f t="shared" si="6"/>
        <v>104.10900000000004</v>
      </c>
    </row>
    <row r="19" spans="1:11" ht="15">
      <c r="A19" s="86" t="s">
        <v>10</v>
      </c>
      <c r="B19" s="95" t="s">
        <v>123</v>
      </c>
      <c r="C19" s="18">
        <v>2023.19</v>
      </c>
      <c r="D19" s="18">
        <v>2023.98</v>
      </c>
      <c r="E19" s="11">
        <f t="shared" si="4"/>
        <v>0.78999999999996362</v>
      </c>
      <c r="F19" s="18">
        <v>2029.97</v>
      </c>
      <c r="G19" s="6">
        <f t="shared" si="5"/>
        <v>5.9900000000000091</v>
      </c>
      <c r="H19" s="18">
        <v>2040.91</v>
      </c>
      <c r="I19" s="40">
        <f>H19-F19</f>
        <v>10.940000000000055</v>
      </c>
      <c r="J19" s="18">
        <v>2055.31</v>
      </c>
      <c r="K19" s="46">
        <f t="shared" si="6"/>
        <v>14.399999999999864</v>
      </c>
    </row>
    <row r="20" spans="1:11" ht="15">
      <c r="A20" s="86" t="s">
        <v>61</v>
      </c>
      <c r="B20" s="95" t="s">
        <v>123</v>
      </c>
      <c r="C20" s="18">
        <v>3079.4229999999998</v>
      </c>
      <c r="D20" s="18">
        <v>3079.4229999999998</v>
      </c>
      <c r="E20" s="11">
        <f t="shared" si="4"/>
        <v>0</v>
      </c>
      <c r="F20" s="18">
        <v>3080.4360000000001</v>
      </c>
      <c r="G20" s="6">
        <f t="shared" si="5"/>
        <v>1.0130000000003747</v>
      </c>
      <c r="H20" s="18">
        <v>3080.848</v>
      </c>
      <c r="I20" s="40">
        <v>21.89</v>
      </c>
      <c r="J20" s="18">
        <v>3098.2460000000001</v>
      </c>
      <c r="K20" s="46">
        <v>35.39</v>
      </c>
    </row>
    <row r="21" spans="1:11" ht="15">
      <c r="A21" s="86" t="s">
        <v>62</v>
      </c>
      <c r="B21" s="95" t="s">
        <v>123</v>
      </c>
      <c r="C21" s="18">
        <v>1136.5050000000001</v>
      </c>
      <c r="D21" s="18">
        <v>1144.7049999999999</v>
      </c>
      <c r="E21" s="11">
        <f t="shared" si="4"/>
        <v>8.1999999999998181</v>
      </c>
      <c r="F21" s="18">
        <v>1152.7270000000001</v>
      </c>
      <c r="G21" s="6">
        <f t="shared" si="5"/>
        <v>8.0220000000001619</v>
      </c>
      <c r="H21" s="18">
        <v>1161.604</v>
      </c>
      <c r="I21" s="40">
        <f>H21-F21</f>
        <v>8.8769999999999527</v>
      </c>
      <c r="J21" s="18">
        <v>1171.9349999999999</v>
      </c>
      <c r="K21" s="46">
        <f t="shared" si="6"/>
        <v>10.330999999999904</v>
      </c>
    </row>
    <row r="22" spans="1:11" ht="15">
      <c r="A22" s="86" t="s">
        <v>63</v>
      </c>
      <c r="B22" s="95" t="s">
        <v>123</v>
      </c>
      <c r="C22" s="18">
        <v>481.75900000000001</v>
      </c>
      <c r="D22" s="18">
        <v>481.75900000000001</v>
      </c>
      <c r="E22" s="11">
        <f t="shared" si="4"/>
        <v>0</v>
      </c>
      <c r="F22" s="18">
        <v>481.88200000000001</v>
      </c>
      <c r="G22" s="6">
        <f t="shared" si="5"/>
        <v>0.12299999999999045</v>
      </c>
      <c r="H22" s="18">
        <v>482.05599999999998</v>
      </c>
      <c r="I22" s="80">
        <v>29013</v>
      </c>
      <c r="J22" s="18">
        <v>505.36200000000002</v>
      </c>
      <c r="K22" s="46">
        <v>46.96</v>
      </c>
    </row>
    <row r="23" spans="1:11" ht="18" customHeight="1">
      <c r="A23" s="86" t="s">
        <v>65</v>
      </c>
      <c r="B23" s="95" t="s">
        <v>123</v>
      </c>
      <c r="C23" s="18">
        <v>1902.8779999999999</v>
      </c>
      <c r="D23" s="18">
        <v>1916.1990000000001</v>
      </c>
      <c r="E23" s="11">
        <f t="shared" si="4"/>
        <v>13.32100000000014</v>
      </c>
      <c r="F23" s="18">
        <v>1929.49</v>
      </c>
      <c r="G23" s="6">
        <f t="shared" si="5"/>
        <v>13.29099999999994</v>
      </c>
      <c r="H23" s="18">
        <v>1943.8340000000001</v>
      </c>
      <c r="I23" s="40">
        <f t="shared" ref="I23:I54" si="7">H23-F23</f>
        <v>14.344000000000051</v>
      </c>
      <c r="J23" s="18">
        <v>1959.9549999999999</v>
      </c>
      <c r="K23" s="46">
        <f t="shared" si="6"/>
        <v>16.120999999999867</v>
      </c>
    </row>
    <row r="24" spans="1:11" ht="15">
      <c r="A24" s="86" t="s">
        <v>11</v>
      </c>
      <c r="B24" s="95" t="s">
        <v>123</v>
      </c>
      <c r="C24" s="18">
        <v>14.936</v>
      </c>
      <c r="D24" s="18">
        <v>15.926</v>
      </c>
      <c r="E24" s="11">
        <f t="shared" si="4"/>
        <v>0.99000000000000021</v>
      </c>
      <c r="F24" s="18">
        <v>19.524000000000001</v>
      </c>
      <c r="G24" s="6">
        <f t="shared" si="5"/>
        <v>3.5980000000000008</v>
      </c>
      <c r="H24" s="18">
        <v>25.57</v>
      </c>
      <c r="I24" s="40">
        <f t="shared" si="7"/>
        <v>6.0459999999999994</v>
      </c>
      <c r="J24" s="18">
        <v>34.131999999999998</v>
      </c>
      <c r="K24" s="46">
        <f t="shared" si="6"/>
        <v>8.5619999999999976</v>
      </c>
    </row>
    <row r="25" spans="1:11" ht="15">
      <c r="A25" s="86" t="s">
        <v>12</v>
      </c>
      <c r="B25" s="95" t="s">
        <v>123</v>
      </c>
      <c r="C25" s="18">
        <v>2053.3000000000002</v>
      </c>
      <c r="D25" s="18">
        <v>2053.3000000000002</v>
      </c>
      <c r="E25" s="11">
        <f t="shared" si="4"/>
        <v>0</v>
      </c>
      <c r="F25" s="18">
        <v>2066.92</v>
      </c>
      <c r="G25" s="6">
        <f t="shared" si="5"/>
        <v>13.619999999999891</v>
      </c>
      <c r="H25" s="18">
        <v>2096.23</v>
      </c>
      <c r="I25" s="40">
        <f t="shared" si="7"/>
        <v>29.309999999999945</v>
      </c>
      <c r="J25" s="18">
        <v>2135.0500000000002</v>
      </c>
      <c r="K25" s="46">
        <f t="shared" si="6"/>
        <v>38.820000000000164</v>
      </c>
    </row>
    <row r="26" spans="1:11" ht="15">
      <c r="A26" s="86" t="s">
        <v>13</v>
      </c>
      <c r="B26" s="95" t="s">
        <v>123</v>
      </c>
      <c r="C26" s="18">
        <v>3017.79</v>
      </c>
      <c r="D26" s="18">
        <v>3044.37</v>
      </c>
      <c r="E26" s="11">
        <f t="shared" si="4"/>
        <v>26.579999999999927</v>
      </c>
      <c r="F26" s="18">
        <v>3083.33</v>
      </c>
      <c r="G26" s="6">
        <f t="shared" si="5"/>
        <v>38.960000000000036</v>
      </c>
      <c r="H26" s="18">
        <v>3146.63</v>
      </c>
      <c r="I26" s="40">
        <f t="shared" si="7"/>
        <v>63.300000000000182</v>
      </c>
      <c r="J26" s="18">
        <v>3224.34</v>
      </c>
      <c r="K26" s="46">
        <f t="shared" si="6"/>
        <v>77.710000000000036</v>
      </c>
    </row>
    <row r="27" spans="1:11" ht="15">
      <c r="A27" s="86" t="s">
        <v>66</v>
      </c>
      <c r="B27" s="95" t="s">
        <v>123</v>
      </c>
      <c r="C27" s="18">
        <v>4415.7700000000004</v>
      </c>
      <c r="D27" s="18">
        <v>4442.7700000000004</v>
      </c>
      <c r="E27" s="11">
        <f t="shared" si="4"/>
        <v>27</v>
      </c>
      <c r="F27" s="18">
        <v>4470.0600000000004</v>
      </c>
      <c r="G27" s="6">
        <f t="shared" si="5"/>
        <v>27.289999999999964</v>
      </c>
      <c r="H27" s="18">
        <v>4498.96</v>
      </c>
      <c r="I27" s="40">
        <f t="shared" si="7"/>
        <v>28.899999999999636</v>
      </c>
      <c r="J27" s="21">
        <v>4502.6099999999997</v>
      </c>
      <c r="K27" s="47">
        <f t="shared" si="6"/>
        <v>3.6499999999996362</v>
      </c>
    </row>
    <row r="28" spans="1:11" ht="15">
      <c r="A28" s="86" t="s">
        <v>14</v>
      </c>
      <c r="B28" s="95" t="s">
        <v>123</v>
      </c>
      <c r="C28" s="18">
        <v>1560.5</v>
      </c>
      <c r="D28" s="18">
        <v>1561.26</v>
      </c>
      <c r="E28" s="11">
        <f t="shared" si="4"/>
        <v>0.75999999999999091</v>
      </c>
      <c r="F28" s="18">
        <v>1564.99</v>
      </c>
      <c r="G28" s="6">
        <f t="shared" si="5"/>
        <v>3.7300000000000182</v>
      </c>
      <c r="H28" s="18">
        <v>1573.81</v>
      </c>
      <c r="I28" s="40">
        <f t="shared" si="7"/>
        <v>8.8199999999999363</v>
      </c>
      <c r="J28" s="18">
        <v>1584.82</v>
      </c>
      <c r="K28" s="46">
        <f t="shared" si="6"/>
        <v>11.009999999999991</v>
      </c>
    </row>
    <row r="29" spans="1:11" ht="15">
      <c r="A29" s="86" t="s">
        <v>15</v>
      </c>
      <c r="B29" s="95" t="s">
        <v>123</v>
      </c>
      <c r="C29" s="18">
        <v>6728.04</v>
      </c>
      <c r="D29" s="18">
        <v>6749.3</v>
      </c>
      <c r="E29" s="11">
        <f t="shared" si="4"/>
        <v>21.260000000000218</v>
      </c>
      <c r="F29" s="18">
        <v>6788.95</v>
      </c>
      <c r="G29" s="6">
        <f t="shared" si="5"/>
        <v>39.649999999999636</v>
      </c>
      <c r="H29" s="18">
        <v>6867.81</v>
      </c>
      <c r="I29" s="40">
        <f t="shared" si="7"/>
        <v>78.860000000000582</v>
      </c>
      <c r="J29" s="18">
        <v>6955.33</v>
      </c>
      <c r="K29" s="46">
        <f t="shared" si="6"/>
        <v>87.519999999999527</v>
      </c>
    </row>
    <row r="30" spans="1:11" ht="15">
      <c r="A30" s="86" t="s">
        <v>16</v>
      </c>
      <c r="B30" s="95" t="s">
        <v>123</v>
      </c>
      <c r="C30" s="18">
        <v>1535.25</v>
      </c>
      <c r="D30" s="18">
        <v>1535.25</v>
      </c>
      <c r="E30" s="11">
        <f t="shared" si="4"/>
        <v>0</v>
      </c>
      <c r="F30" s="18">
        <v>1547.14</v>
      </c>
      <c r="G30" s="6">
        <f t="shared" si="5"/>
        <v>11.8900000000001</v>
      </c>
      <c r="H30" s="18">
        <v>1569.63</v>
      </c>
      <c r="I30" s="40">
        <f t="shared" si="7"/>
        <v>22.490000000000009</v>
      </c>
      <c r="J30" s="18">
        <v>1598.39</v>
      </c>
      <c r="K30" s="46">
        <f t="shared" si="6"/>
        <v>28.759999999999991</v>
      </c>
    </row>
    <row r="31" spans="1:11" ht="15">
      <c r="A31" s="86" t="s">
        <v>49</v>
      </c>
      <c r="B31" s="95" t="s">
        <v>83</v>
      </c>
      <c r="C31" s="18">
        <v>74.320999999999998</v>
      </c>
      <c r="D31" s="18">
        <v>74.834999999999994</v>
      </c>
      <c r="E31" s="11">
        <f t="shared" si="4"/>
        <v>0.51399999999999579</v>
      </c>
      <c r="F31" s="18">
        <v>78.415000000000006</v>
      </c>
      <c r="G31" s="6">
        <f t="shared" si="5"/>
        <v>3.5800000000000125</v>
      </c>
      <c r="H31" s="18">
        <v>83.478999999999999</v>
      </c>
      <c r="I31" s="40">
        <f t="shared" si="7"/>
        <v>5.063999999999993</v>
      </c>
      <c r="J31" s="18">
        <v>88.754000000000005</v>
      </c>
      <c r="K31" s="46">
        <f t="shared" si="6"/>
        <v>5.2750000000000057</v>
      </c>
    </row>
    <row r="32" spans="1:11" ht="15">
      <c r="A32" s="86" t="s">
        <v>50</v>
      </c>
      <c r="B32" s="95" t="s">
        <v>83</v>
      </c>
      <c r="C32" s="18">
        <v>11.074</v>
      </c>
      <c r="D32" s="18">
        <v>11.087999999999999</v>
      </c>
      <c r="E32" s="11">
        <f t="shared" si="4"/>
        <v>1.3999999999999346E-2</v>
      </c>
      <c r="F32" s="18">
        <v>12.423</v>
      </c>
      <c r="G32" s="6">
        <f t="shared" si="5"/>
        <v>1.3350000000000009</v>
      </c>
      <c r="H32" s="18">
        <v>14.692</v>
      </c>
      <c r="I32" s="40">
        <f t="shared" si="7"/>
        <v>2.2690000000000001</v>
      </c>
      <c r="J32" s="18">
        <v>17.344000000000001</v>
      </c>
      <c r="K32" s="46">
        <f t="shared" si="6"/>
        <v>2.652000000000001</v>
      </c>
    </row>
    <row r="33" spans="1:11" ht="15">
      <c r="A33" s="86" t="s">
        <v>17</v>
      </c>
      <c r="B33" s="95" t="s">
        <v>123</v>
      </c>
      <c r="C33" s="18">
        <v>14377.61</v>
      </c>
      <c r="D33" s="18">
        <v>14393.73</v>
      </c>
      <c r="E33" s="11">
        <f t="shared" si="4"/>
        <v>16.119999999998981</v>
      </c>
      <c r="F33" s="18">
        <v>14431.74</v>
      </c>
      <c r="G33" s="6">
        <f t="shared" si="5"/>
        <v>38.010000000000218</v>
      </c>
      <c r="H33" s="18">
        <v>14494.52</v>
      </c>
      <c r="I33" s="40">
        <f t="shared" si="7"/>
        <v>62.780000000000655</v>
      </c>
      <c r="J33" s="18">
        <v>14572.41</v>
      </c>
      <c r="K33" s="46">
        <f t="shared" si="6"/>
        <v>77.889999999999418</v>
      </c>
    </row>
    <row r="34" spans="1:11" ht="38.25">
      <c r="A34" s="86" t="s">
        <v>67</v>
      </c>
      <c r="B34" s="96" t="s">
        <v>124</v>
      </c>
      <c r="C34" s="18">
        <v>1622.44</v>
      </c>
      <c r="D34" s="18">
        <v>1623.51</v>
      </c>
      <c r="E34" s="11">
        <f t="shared" si="4"/>
        <v>1.0699999999999363</v>
      </c>
      <c r="F34" s="18">
        <f>D34</f>
        <v>1623.51</v>
      </c>
      <c r="G34" s="6">
        <f t="shared" si="5"/>
        <v>0</v>
      </c>
      <c r="H34" s="18">
        <v>1629.44</v>
      </c>
      <c r="I34" s="40">
        <f t="shared" si="7"/>
        <v>5.9300000000000637</v>
      </c>
      <c r="J34" s="18">
        <v>1636.67</v>
      </c>
      <c r="K34" s="46">
        <f t="shared" si="6"/>
        <v>7.2300000000000182</v>
      </c>
    </row>
    <row r="35" spans="1:11" ht="15">
      <c r="A35" s="86" t="s">
        <v>51</v>
      </c>
      <c r="B35" s="95" t="s">
        <v>83</v>
      </c>
      <c r="C35" s="18">
        <v>6089.3149999999996</v>
      </c>
      <c r="D35" s="18">
        <v>6091.2780000000002</v>
      </c>
      <c r="E35" s="11">
        <f t="shared" si="4"/>
        <v>1.9630000000006476</v>
      </c>
      <c r="F35" s="18">
        <f>D35</f>
        <v>6091.2780000000002</v>
      </c>
      <c r="G35" s="6">
        <f t="shared" si="5"/>
        <v>0</v>
      </c>
      <c r="H35" s="18">
        <v>6127.0550000000003</v>
      </c>
      <c r="I35" s="40">
        <f t="shared" si="7"/>
        <v>35.777000000000044</v>
      </c>
      <c r="J35" s="18">
        <v>6175.933</v>
      </c>
      <c r="K35" s="46">
        <f t="shared" si="6"/>
        <v>48.877999999999702</v>
      </c>
    </row>
    <row r="36" spans="1:11" ht="15">
      <c r="A36" s="86" t="s">
        <v>18</v>
      </c>
      <c r="B36" s="95" t="s">
        <v>123</v>
      </c>
      <c r="C36" s="18">
        <v>7712.2889999999998</v>
      </c>
      <c r="D36" s="18">
        <v>7723.84</v>
      </c>
      <c r="E36" s="11">
        <f t="shared" si="4"/>
        <v>11.551000000000386</v>
      </c>
      <c r="F36" s="18">
        <v>7751.3739999999998</v>
      </c>
      <c r="G36" s="6">
        <f t="shared" si="5"/>
        <v>27.533999999999651</v>
      </c>
      <c r="H36" s="18">
        <v>7796.491</v>
      </c>
      <c r="I36" s="40">
        <f t="shared" si="7"/>
        <v>45.117000000000189</v>
      </c>
      <c r="J36" s="18">
        <v>7851.1629999999996</v>
      </c>
      <c r="K36" s="46">
        <f t="shared" si="6"/>
        <v>54.671999999999571</v>
      </c>
    </row>
    <row r="37" spans="1:11" ht="15">
      <c r="A37" s="86" t="s">
        <v>19</v>
      </c>
      <c r="B37" s="95" t="s">
        <v>123</v>
      </c>
      <c r="C37" s="18">
        <v>11177.98</v>
      </c>
      <c r="D37" s="18">
        <v>11200.62</v>
      </c>
      <c r="E37" s="11">
        <f t="shared" si="4"/>
        <v>22.640000000001237</v>
      </c>
      <c r="F37" s="18">
        <v>11243.043</v>
      </c>
      <c r="G37" s="6">
        <f t="shared" si="5"/>
        <v>42.422999999998865</v>
      </c>
      <c r="H37" s="18">
        <v>11317.746999999999</v>
      </c>
      <c r="I37" s="40">
        <f t="shared" si="7"/>
        <v>74.703999999999724</v>
      </c>
      <c r="J37" s="18">
        <v>11404.764999999999</v>
      </c>
      <c r="K37" s="46">
        <f t="shared" si="6"/>
        <v>87.018000000000029</v>
      </c>
    </row>
    <row r="38" spans="1:11" ht="28.5">
      <c r="A38" s="86" t="s">
        <v>53</v>
      </c>
      <c r="B38" s="95" t="s">
        <v>83</v>
      </c>
      <c r="C38" s="18">
        <v>3742.32</v>
      </c>
      <c r="D38" s="18">
        <v>3748.1</v>
      </c>
      <c r="E38" s="11">
        <f t="shared" si="4"/>
        <v>5.7799999999997453</v>
      </c>
      <c r="F38" s="19">
        <v>3782</v>
      </c>
      <c r="G38" s="6">
        <f t="shared" si="5"/>
        <v>33.900000000000091</v>
      </c>
      <c r="H38" s="18">
        <v>3826.55</v>
      </c>
      <c r="I38" s="40">
        <f t="shared" si="7"/>
        <v>44.550000000000182</v>
      </c>
      <c r="J38" s="18">
        <v>3880.37</v>
      </c>
      <c r="K38" s="46">
        <f t="shared" si="6"/>
        <v>53.819999999999709</v>
      </c>
    </row>
    <row r="39" spans="1:11" ht="30" customHeight="1">
      <c r="A39" s="86" t="s">
        <v>52</v>
      </c>
      <c r="B39" s="95" t="s">
        <v>83</v>
      </c>
      <c r="C39" s="18">
        <v>2750.62</v>
      </c>
      <c r="D39" s="18">
        <v>2753.18</v>
      </c>
      <c r="E39" s="11">
        <f t="shared" si="4"/>
        <v>2.5599999999999454</v>
      </c>
      <c r="F39" s="18">
        <v>2767.35</v>
      </c>
      <c r="G39" s="6">
        <f t="shared" si="5"/>
        <v>14.170000000000073</v>
      </c>
      <c r="H39" s="18">
        <v>2791.05</v>
      </c>
      <c r="I39" s="40">
        <f t="shared" si="7"/>
        <v>23.700000000000273</v>
      </c>
      <c r="J39" s="18">
        <v>2811.37</v>
      </c>
      <c r="K39" s="46">
        <f t="shared" si="6"/>
        <v>20.319999999999709</v>
      </c>
    </row>
    <row r="40" spans="1:11" ht="15">
      <c r="A40" s="86" t="s">
        <v>20</v>
      </c>
      <c r="B40" s="95" t="s">
        <v>123</v>
      </c>
      <c r="C40" s="18">
        <v>13687.184999999999</v>
      </c>
      <c r="D40" s="18">
        <v>13709.43</v>
      </c>
      <c r="E40" s="11">
        <f t="shared" si="4"/>
        <v>22.2450000000008</v>
      </c>
      <c r="F40" s="18">
        <v>13760.123</v>
      </c>
      <c r="G40" s="6">
        <f t="shared" si="5"/>
        <v>50.692999999999302</v>
      </c>
      <c r="H40" s="18">
        <v>13848.18</v>
      </c>
      <c r="I40" s="40">
        <f t="shared" si="7"/>
        <v>88.057000000000698</v>
      </c>
      <c r="J40" s="18">
        <v>13954.157999999999</v>
      </c>
      <c r="K40" s="46">
        <f t="shared" si="6"/>
        <v>105.97799999999916</v>
      </c>
    </row>
    <row r="41" spans="1:11" ht="15">
      <c r="A41" s="86" t="s">
        <v>21</v>
      </c>
      <c r="B41" s="95" t="s">
        <v>123</v>
      </c>
      <c r="C41" s="18">
        <v>11870.034</v>
      </c>
      <c r="D41" s="18">
        <v>11888.906999999999</v>
      </c>
      <c r="E41" s="11">
        <f t="shared" si="4"/>
        <v>18.872999999999593</v>
      </c>
      <c r="F41" s="18">
        <v>11934.62</v>
      </c>
      <c r="G41" s="6">
        <f t="shared" si="5"/>
        <v>45.713000000001557</v>
      </c>
      <c r="H41" s="18">
        <v>12013.034</v>
      </c>
      <c r="I41" s="40">
        <f t="shared" si="7"/>
        <v>78.41399999999885</v>
      </c>
      <c r="J41" s="18">
        <v>12110.749</v>
      </c>
      <c r="K41" s="46">
        <f t="shared" si="6"/>
        <v>97.715000000000146</v>
      </c>
    </row>
    <row r="42" spans="1:11" ht="16.5" customHeight="1">
      <c r="A42" s="86" t="s">
        <v>26</v>
      </c>
      <c r="B42" s="95" t="s">
        <v>123</v>
      </c>
      <c r="C42" s="18">
        <v>2959.538</v>
      </c>
      <c r="D42" s="18">
        <v>2965.2539999999999</v>
      </c>
      <c r="E42" s="11">
        <f t="shared" si="4"/>
        <v>5.7159999999998945</v>
      </c>
      <c r="F42" s="18">
        <v>2980.4589999999998</v>
      </c>
      <c r="G42" s="6">
        <f t="shared" si="5"/>
        <v>15.204999999999927</v>
      </c>
      <c r="H42" s="18">
        <v>3010.5549999999998</v>
      </c>
      <c r="I42" s="40">
        <f t="shared" si="7"/>
        <v>30.096000000000004</v>
      </c>
      <c r="J42" s="18">
        <v>3053.3470000000002</v>
      </c>
      <c r="K42" s="46">
        <f t="shared" si="6"/>
        <v>42.792000000000371</v>
      </c>
    </row>
    <row r="43" spans="1:11" ht="15">
      <c r="A43" s="86" t="s">
        <v>27</v>
      </c>
      <c r="B43" s="95" t="s">
        <v>123</v>
      </c>
      <c r="C43" s="18">
        <v>11645.843999999999</v>
      </c>
      <c r="D43" s="18">
        <v>11664.504000000001</v>
      </c>
      <c r="E43" s="11">
        <f t="shared" si="4"/>
        <v>18.660000000001673</v>
      </c>
      <c r="F43" s="18">
        <v>11712.548000000001</v>
      </c>
      <c r="G43" s="6">
        <f t="shared" si="5"/>
        <v>48.043999999999869</v>
      </c>
      <c r="H43" s="18">
        <v>11804.24</v>
      </c>
      <c r="I43" s="40">
        <f t="shared" si="7"/>
        <v>91.691999999999098</v>
      </c>
      <c r="J43" s="18">
        <v>11916.907999999999</v>
      </c>
      <c r="K43" s="46">
        <f t="shared" si="6"/>
        <v>112.66799999999967</v>
      </c>
    </row>
    <row r="44" spans="1:11" ht="15">
      <c r="A44" s="86" t="s">
        <v>28</v>
      </c>
      <c r="B44" s="95" t="s">
        <v>123</v>
      </c>
      <c r="C44" s="18">
        <v>6678.6390000000001</v>
      </c>
      <c r="D44" s="18">
        <v>6687.4489999999996</v>
      </c>
      <c r="E44" s="11">
        <f t="shared" si="4"/>
        <v>8.8099999999994907</v>
      </c>
      <c r="F44" s="18">
        <v>6707.7560000000003</v>
      </c>
      <c r="G44" s="6">
        <f t="shared" si="5"/>
        <v>20.307000000000698</v>
      </c>
      <c r="H44" s="18">
        <v>6743.4960000000001</v>
      </c>
      <c r="I44" s="40">
        <f t="shared" si="7"/>
        <v>35.739999999999782</v>
      </c>
      <c r="J44" s="18">
        <v>6790.7910000000002</v>
      </c>
      <c r="K44" s="46">
        <f t="shared" si="6"/>
        <v>47.295000000000073</v>
      </c>
    </row>
    <row r="45" spans="1:11" ht="15">
      <c r="A45" s="86" t="s">
        <v>29</v>
      </c>
      <c r="B45" s="95" t="s">
        <v>123</v>
      </c>
      <c r="C45" s="18">
        <v>1065.8420000000001</v>
      </c>
      <c r="D45" s="18">
        <v>1065.8420000000001</v>
      </c>
      <c r="E45" s="11">
        <f t="shared" si="4"/>
        <v>0</v>
      </c>
      <c r="F45" s="18">
        <v>1076.0060000000001</v>
      </c>
      <c r="G45" s="6">
        <f t="shared" si="5"/>
        <v>10.163999999999987</v>
      </c>
      <c r="H45" s="18">
        <v>1098.95</v>
      </c>
      <c r="I45" s="40">
        <f t="shared" si="7"/>
        <v>22.94399999999996</v>
      </c>
      <c r="J45" s="18">
        <v>1129.1410000000001</v>
      </c>
      <c r="K45" s="46">
        <f t="shared" si="6"/>
        <v>30.191000000000031</v>
      </c>
    </row>
    <row r="46" spans="1:11" ht="15">
      <c r="A46" s="86" t="s">
        <v>30</v>
      </c>
      <c r="B46" s="95" t="s">
        <v>123</v>
      </c>
      <c r="C46" s="18">
        <v>115.17</v>
      </c>
      <c r="D46" s="18">
        <v>125.164</v>
      </c>
      <c r="E46" s="11">
        <f t="shared" si="4"/>
        <v>9.9939999999999998</v>
      </c>
      <c r="F46" s="18">
        <v>135.02699999999999</v>
      </c>
      <c r="G46" s="6">
        <f t="shared" si="5"/>
        <v>9.8629999999999853</v>
      </c>
      <c r="H46" s="18">
        <v>146.42500000000001</v>
      </c>
      <c r="I46" s="40">
        <f t="shared" si="7"/>
        <v>11.398000000000025</v>
      </c>
      <c r="J46" s="18">
        <v>159.06399999999999</v>
      </c>
      <c r="K46" s="46">
        <f t="shared" si="6"/>
        <v>12.638999999999982</v>
      </c>
    </row>
    <row r="47" spans="1:11" ht="15">
      <c r="A47" s="86" t="s">
        <v>31</v>
      </c>
      <c r="B47" s="95" t="s">
        <v>123</v>
      </c>
      <c r="C47" s="18">
        <v>2772.8629999999998</v>
      </c>
      <c r="D47" s="18">
        <v>2772.8629999999998</v>
      </c>
      <c r="E47" s="11">
        <f t="shared" si="4"/>
        <v>0</v>
      </c>
      <c r="F47" s="18">
        <v>2783.8119999999999</v>
      </c>
      <c r="G47" s="6">
        <f t="shared" ref="G47:G78" si="8">F47-D47</f>
        <v>10.949000000000069</v>
      </c>
      <c r="H47" s="18">
        <v>2812.5070000000001</v>
      </c>
      <c r="I47" s="40">
        <f t="shared" si="7"/>
        <v>28.695000000000164</v>
      </c>
      <c r="J47" s="18">
        <v>2849.9180000000001</v>
      </c>
      <c r="K47" s="46">
        <f t="shared" si="6"/>
        <v>37.411000000000058</v>
      </c>
    </row>
    <row r="48" spans="1:11" ht="15">
      <c r="A48" s="86" t="s">
        <v>32</v>
      </c>
      <c r="B48" s="95" t="s">
        <v>123</v>
      </c>
      <c r="C48" s="18">
        <v>1438.23</v>
      </c>
      <c r="D48" s="18">
        <v>1448.39</v>
      </c>
      <c r="E48" s="11">
        <f t="shared" si="4"/>
        <v>10.160000000000082</v>
      </c>
      <c r="F48" s="18">
        <v>1458.42</v>
      </c>
      <c r="G48" s="6">
        <f t="shared" si="8"/>
        <v>10.029999999999973</v>
      </c>
      <c r="H48" s="18">
        <v>1469.04</v>
      </c>
      <c r="I48" s="40">
        <f t="shared" si="7"/>
        <v>10.619999999999891</v>
      </c>
      <c r="J48" s="18">
        <v>1481.03</v>
      </c>
      <c r="K48" s="46">
        <f t="shared" si="6"/>
        <v>11.990000000000009</v>
      </c>
    </row>
    <row r="49" spans="1:11" ht="15">
      <c r="A49" s="86" t="s">
        <v>70</v>
      </c>
      <c r="B49" s="95" t="s">
        <v>123</v>
      </c>
      <c r="C49" s="18">
        <v>1161.088</v>
      </c>
      <c r="D49" s="18">
        <v>1166.9490000000001</v>
      </c>
      <c r="E49" s="11">
        <f t="shared" si="4"/>
        <v>5.8610000000001037</v>
      </c>
      <c r="F49" s="18">
        <v>1176.0930000000001</v>
      </c>
      <c r="G49" s="6">
        <f t="shared" si="8"/>
        <v>9.1440000000000055</v>
      </c>
      <c r="H49" s="18">
        <v>1189.364</v>
      </c>
      <c r="I49" s="40">
        <f t="shared" si="7"/>
        <v>13.270999999999958</v>
      </c>
      <c r="J49" s="18">
        <v>1206.117</v>
      </c>
      <c r="K49" s="46">
        <f t="shared" si="6"/>
        <v>16.752999999999929</v>
      </c>
    </row>
    <row r="50" spans="1:11" ht="15">
      <c r="A50" s="86" t="s">
        <v>71</v>
      </c>
      <c r="B50" s="95" t="s">
        <v>123</v>
      </c>
      <c r="C50" s="18">
        <v>264.53800000000001</v>
      </c>
      <c r="D50" s="18">
        <v>265.11200000000002</v>
      </c>
      <c r="E50" s="11">
        <f t="shared" si="4"/>
        <v>0.57400000000001228</v>
      </c>
      <c r="F50" s="18">
        <v>267.084</v>
      </c>
      <c r="G50" s="6">
        <f t="shared" si="8"/>
        <v>1.97199999999998</v>
      </c>
      <c r="H50" s="18">
        <v>270.67700000000002</v>
      </c>
      <c r="I50" s="40">
        <f t="shared" si="7"/>
        <v>3.5930000000000177</v>
      </c>
      <c r="J50" s="18">
        <v>275.50099999999998</v>
      </c>
      <c r="K50" s="46">
        <f t="shared" si="6"/>
        <v>4.8239999999999554</v>
      </c>
    </row>
    <row r="51" spans="1:11" ht="15">
      <c r="A51" s="86" t="s">
        <v>72</v>
      </c>
      <c r="B51" s="95" t="s">
        <v>123</v>
      </c>
      <c r="C51" s="18">
        <v>781.65300000000002</v>
      </c>
      <c r="D51" s="18">
        <v>783.27599999999995</v>
      </c>
      <c r="E51" s="11">
        <f t="shared" si="4"/>
        <v>1.6229999999999336</v>
      </c>
      <c r="F51" s="18">
        <v>790.26800000000003</v>
      </c>
      <c r="G51" s="6">
        <f t="shared" si="8"/>
        <v>6.9920000000000755</v>
      </c>
      <c r="H51" s="18">
        <v>802.80499999999995</v>
      </c>
      <c r="I51" s="40">
        <f t="shared" si="7"/>
        <v>12.536999999999921</v>
      </c>
      <c r="J51" s="18">
        <v>818.96900000000005</v>
      </c>
      <c r="K51" s="46">
        <f t="shared" si="6"/>
        <v>16.164000000000101</v>
      </c>
    </row>
    <row r="52" spans="1:11" ht="15">
      <c r="A52" s="86" t="s">
        <v>73</v>
      </c>
      <c r="B52" s="95" t="s">
        <v>123</v>
      </c>
      <c r="C52" s="18">
        <v>548.20500000000004</v>
      </c>
      <c r="D52" s="18">
        <v>550.24</v>
      </c>
      <c r="E52" s="11">
        <f t="shared" si="4"/>
        <v>2.0349999999999682</v>
      </c>
      <c r="F52" s="18">
        <v>554.28200000000004</v>
      </c>
      <c r="G52" s="6">
        <f t="shared" si="8"/>
        <v>4.04200000000003</v>
      </c>
      <c r="H52" s="18">
        <v>562.74099999999999</v>
      </c>
      <c r="I52" s="40">
        <f t="shared" si="7"/>
        <v>8.4589999999999463</v>
      </c>
      <c r="J52" s="18">
        <v>574.07899999999995</v>
      </c>
      <c r="K52" s="46">
        <f t="shared" si="6"/>
        <v>11.337999999999965</v>
      </c>
    </row>
    <row r="53" spans="1:11" ht="15">
      <c r="A53" s="86" t="s">
        <v>74</v>
      </c>
      <c r="B53" s="95" t="s">
        <v>123</v>
      </c>
      <c r="C53" s="18">
        <v>737.08900000000006</v>
      </c>
      <c r="D53" s="18">
        <v>739.23699999999997</v>
      </c>
      <c r="E53" s="11">
        <f t="shared" si="4"/>
        <v>2.1479999999999109</v>
      </c>
      <c r="F53" s="18">
        <v>745.75</v>
      </c>
      <c r="G53" s="6">
        <f t="shared" si="8"/>
        <v>6.5130000000000337</v>
      </c>
      <c r="H53" s="18">
        <v>756.01700000000005</v>
      </c>
      <c r="I53" s="40">
        <f t="shared" si="7"/>
        <v>10.267000000000053</v>
      </c>
      <c r="J53" s="18">
        <v>769.20500000000004</v>
      </c>
      <c r="K53" s="46">
        <f t="shared" si="6"/>
        <v>13.187999999999988</v>
      </c>
    </row>
    <row r="54" spans="1:11" ht="15">
      <c r="A54" s="86" t="s">
        <v>33</v>
      </c>
      <c r="B54" s="95" t="s">
        <v>123</v>
      </c>
      <c r="C54" s="18">
        <v>808.14499999999998</v>
      </c>
      <c r="D54" s="18">
        <v>810.35900000000004</v>
      </c>
      <c r="E54" s="11">
        <f t="shared" si="4"/>
        <v>2.2140000000000555</v>
      </c>
      <c r="F54" s="18">
        <v>816.21400000000006</v>
      </c>
      <c r="G54" s="6">
        <f t="shared" si="8"/>
        <v>5.8550000000000182</v>
      </c>
      <c r="H54" s="18">
        <v>826.77800000000002</v>
      </c>
      <c r="I54" s="40">
        <f t="shared" si="7"/>
        <v>10.563999999999965</v>
      </c>
      <c r="J54" s="18">
        <v>840.81500000000005</v>
      </c>
      <c r="K54" s="46">
        <f t="shared" si="6"/>
        <v>14.037000000000035</v>
      </c>
    </row>
    <row r="55" spans="1:11" ht="15">
      <c r="A55" s="86" t="s">
        <v>34</v>
      </c>
      <c r="B55" s="95" t="s">
        <v>123</v>
      </c>
      <c r="C55" s="18">
        <v>672.62</v>
      </c>
      <c r="D55" s="18">
        <v>674.64300000000003</v>
      </c>
      <c r="E55" s="11">
        <f t="shared" si="4"/>
        <v>2.0230000000000246</v>
      </c>
      <c r="F55" s="18">
        <v>679.89400000000001</v>
      </c>
      <c r="G55" s="6">
        <f t="shared" si="8"/>
        <v>5.2509999999999764</v>
      </c>
      <c r="H55" s="18">
        <v>690.45399999999995</v>
      </c>
      <c r="I55" s="40">
        <f t="shared" ref="I55:I86" si="9">H55-F55</f>
        <v>10.559999999999945</v>
      </c>
      <c r="J55" s="18">
        <v>705.87400000000002</v>
      </c>
      <c r="K55" s="46">
        <f t="shared" si="6"/>
        <v>15.420000000000073</v>
      </c>
    </row>
    <row r="56" spans="1:11" ht="15">
      <c r="A56" s="86" t="s">
        <v>35</v>
      </c>
      <c r="B56" s="95" t="s">
        <v>123</v>
      </c>
      <c r="C56" s="20">
        <v>412.36</v>
      </c>
      <c r="D56" s="20">
        <v>412.36</v>
      </c>
      <c r="E56" s="11">
        <f t="shared" si="4"/>
        <v>0</v>
      </c>
      <c r="F56" s="20">
        <v>413.738</v>
      </c>
      <c r="G56" s="6">
        <f t="shared" si="8"/>
        <v>1.3779999999999859</v>
      </c>
      <c r="H56" s="20">
        <v>418.76799999999997</v>
      </c>
      <c r="I56" s="40">
        <f t="shared" si="9"/>
        <v>5.0299999999999727</v>
      </c>
      <c r="J56" s="19">
        <v>425.67399999999998</v>
      </c>
      <c r="K56" s="46">
        <f t="shared" si="6"/>
        <v>6.9060000000000059</v>
      </c>
    </row>
    <row r="57" spans="1:11" ht="15.75" thickBot="1">
      <c r="A57" s="88" t="s">
        <v>79</v>
      </c>
      <c r="B57" s="97" t="s">
        <v>129</v>
      </c>
      <c r="C57" s="27">
        <v>172.38</v>
      </c>
      <c r="D57" s="27">
        <v>172.672</v>
      </c>
      <c r="E57" s="12">
        <f t="shared" si="4"/>
        <v>0.29200000000000159</v>
      </c>
      <c r="F57" s="27">
        <v>173.02</v>
      </c>
      <c r="G57" s="7">
        <f t="shared" si="8"/>
        <v>0.34800000000001319</v>
      </c>
      <c r="H57" s="27">
        <v>175.083</v>
      </c>
      <c r="I57" s="41">
        <f t="shared" si="9"/>
        <v>2.0629999999999882</v>
      </c>
      <c r="J57" s="28">
        <v>177.51</v>
      </c>
      <c r="K57" s="48">
        <f t="shared" si="6"/>
        <v>2.4269999999999925</v>
      </c>
    </row>
    <row r="58" spans="1:11" ht="15.75" thickTop="1">
      <c r="A58" s="89" t="s">
        <v>75</v>
      </c>
      <c r="B58" s="98" t="s">
        <v>112</v>
      </c>
      <c r="C58" s="29">
        <v>254.64400000000001</v>
      </c>
      <c r="D58" s="29">
        <v>263.46899999999999</v>
      </c>
      <c r="E58" s="15">
        <f t="shared" si="4"/>
        <v>8.8249999999999886</v>
      </c>
      <c r="F58" s="29">
        <v>285.74900000000002</v>
      </c>
      <c r="G58" s="5">
        <f t="shared" si="8"/>
        <v>22.28000000000003</v>
      </c>
      <c r="H58" s="29">
        <v>317.45</v>
      </c>
      <c r="I58" s="42">
        <f t="shared" si="9"/>
        <v>31.700999999999965</v>
      </c>
      <c r="J58" s="29">
        <v>352.30799999999999</v>
      </c>
      <c r="K58" s="49">
        <f t="shared" si="6"/>
        <v>34.858000000000004</v>
      </c>
    </row>
    <row r="59" spans="1:11" ht="15">
      <c r="A59" s="86" t="s">
        <v>76</v>
      </c>
      <c r="B59" s="94" t="s">
        <v>112</v>
      </c>
      <c r="C59" s="18">
        <v>4.1479999999999997</v>
      </c>
      <c r="D59" s="18">
        <v>11.744</v>
      </c>
      <c r="E59" s="11">
        <f t="shared" si="4"/>
        <v>7.5960000000000001</v>
      </c>
      <c r="F59" s="18">
        <v>33.685000000000002</v>
      </c>
      <c r="G59" s="6">
        <f t="shared" si="8"/>
        <v>21.941000000000003</v>
      </c>
      <c r="H59" s="18">
        <v>64.186000000000007</v>
      </c>
      <c r="I59" s="40">
        <f t="shared" si="9"/>
        <v>30.501000000000005</v>
      </c>
      <c r="J59" s="19">
        <v>98.22</v>
      </c>
      <c r="K59" s="46">
        <f t="shared" si="6"/>
        <v>34.033999999999992</v>
      </c>
    </row>
    <row r="60" spans="1:11" ht="15">
      <c r="A60" s="86" t="s">
        <v>77</v>
      </c>
      <c r="B60" s="94" t="s">
        <v>112</v>
      </c>
      <c r="C60" s="18">
        <v>7097.18</v>
      </c>
      <c r="D60" s="18">
        <v>7105.9</v>
      </c>
      <c r="E60" s="11">
        <f t="shared" si="4"/>
        <v>8.7199999999993452</v>
      </c>
      <c r="F60" s="18">
        <v>7144.76</v>
      </c>
      <c r="G60" s="6">
        <f t="shared" si="8"/>
        <v>38.860000000000582</v>
      </c>
      <c r="H60" s="18">
        <v>7187.15</v>
      </c>
      <c r="I60" s="40">
        <f t="shared" si="9"/>
        <v>42.389999999999418</v>
      </c>
      <c r="J60" s="18">
        <v>7238.86</v>
      </c>
      <c r="K60" s="46">
        <f t="shared" si="6"/>
        <v>51.710000000000036</v>
      </c>
    </row>
    <row r="61" spans="1:11" ht="15">
      <c r="A61" s="86" t="s">
        <v>40</v>
      </c>
      <c r="B61" s="95" t="s">
        <v>123</v>
      </c>
      <c r="C61" s="18">
        <v>9066.9549999999999</v>
      </c>
      <c r="D61" s="18">
        <v>9083.625</v>
      </c>
      <c r="E61" s="11">
        <f t="shared" si="4"/>
        <v>16.670000000000073</v>
      </c>
      <c r="F61" s="18">
        <v>9123.6810000000005</v>
      </c>
      <c r="G61" s="6">
        <f t="shared" si="8"/>
        <v>40.056000000000495</v>
      </c>
      <c r="H61" s="18">
        <v>9193.1849999999995</v>
      </c>
      <c r="I61" s="40">
        <f t="shared" si="9"/>
        <v>69.503999999998996</v>
      </c>
      <c r="J61" s="18">
        <v>9263.4269999999997</v>
      </c>
      <c r="K61" s="46">
        <f t="shared" si="6"/>
        <v>70.242000000000189</v>
      </c>
    </row>
    <row r="62" spans="1:11" ht="15">
      <c r="A62" s="86" t="s">
        <v>38</v>
      </c>
      <c r="B62" s="95" t="s">
        <v>123</v>
      </c>
      <c r="C62" s="18">
        <v>8890.8130000000001</v>
      </c>
      <c r="D62" s="18">
        <v>8907.518</v>
      </c>
      <c r="E62" s="11">
        <f t="shared" si="4"/>
        <v>16.704999999999927</v>
      </c>
      <c r="F62" s="18">
        <v>8943.3520000000008</v>
      </c>
      <c r="G62" s="6">
        <f t="shared" si="8"/>
        <v>35.834000000000742</v>
      </c>
      <c r="H62" s="18">
        <v>9003.4590000000007</v>
      </c>
      <c r="I62" s="40">
        <f t="shared" si="9"/>
        <v>60.106999999999971</v>
      </c>
      <c r="J62" s="18">
        <v>9066.5249999999996</v>
      </c>
      <c r="K62" s="46">
        <f t="shared" si="6"/>
        <v>63.065999999998894</v>
      </c>
    </row>
    <row r="63" spans="1:11" ht="15">
      <c r="A63" s="86" t="s">
        <v>39</v>
      </c>
      <c r="B63" s="95" t="s">
        <v>123</v>
      </c>
      <c r="C63" s="18">
        <v>9233.3340000000007</v>
      </c>
      <c r="D63" s="18">
        <v>9248.64</v>
      </c>
      <c r="E63" s="11">
        <f t="shared" si="4"/>
        <v>15.305999999998676</v>
      </c>
      <c r="F63" s="18">
        <v>9286.6650000000009</v>
      </c>
      <c r="G63" s="6">
        <f t="shared" si="8"/>
        <v>38.025000000001455</v>
      </c>
      <c r="H63" s="18">
        <v>9351.732</v>
      </c>
      <c r="I63" s="40">
        <f t="shared" si="9"/>
        <v>65.066999999999098</v>
      </c>
      <c r="J63" s="18">
        <v>9418.4509999999991</v>
      </c>
      <c r="K63" s="46">
        <f t="shared" si="6"/>
        <v>66.718999999999141</v>
      </c>
    </row>
    <row r="64" spans="1:11" ht="15">
      <c r="A64" s="86" t="s">
        <v>82</v>
      </c>
      <c r="B64" s="95" t="s">
        <v>123</v>
      </c>
      <c r="C64" s="18">
        <v>9429.7839999999997</v>
      </c>
      <c r="D64" s="18">
        <v>9446.8760000000002</v>
      </c>
      <c r="E64" s="11">
        <f t="shared" si="4"/>
        <v>17.092000000000553</v>
      </c>
      <c r="F64" s="18">
        <v>9480.1260000000002</v>
      </c>
      <c r="G64" s="6">
        <f t="shared" si="8"/>
        <v>33.25</v>
      </c>
      <c r="H64" s="18">
        <v>9534.4429999999993</v>
      </c>
      <c r="I64" s="40">
        <f t="shared" si="9"/>
        <v>54.316999999999098</v>
      </c>
      <c r="J64" s="18">
        <v>9592.3130000000001</v>
      </c>
      <c r="K64" s="46">
        <f t="shared" si="6"/>
        <v>57.8700000000008</v>
      </c>
    </row>
    <row r="65" spans="1:11" ht="15">
      <c r="A65" s="86" t="s">
        <v>81</v>
      </c>
      <c r="B65" s="95" t="s">
        <v>123</v>
      </c>
      <c r="C65" s="18">
        <v>8844.0409999999993</v>
      </c>
      <c r="D65" s="18">
        <v>8859.7819999999992</v>
      </c>
      <c r="E65" s="11">
        <f t="shared" si="4"/>
        <v>15.740999999999985</v>
      </c>
      <c r="F65" s="18">
        <v>8896.3420000000006</v>
      </c>
      <c r="G65" s="6">
        <f t="shared" si="8"/>
        <v>36.56000000000131</v>
      </c>
      <c r="H65" s="18">
        <v>8963.5939999999991</v>
      </c>
      <c r="I65" s="40">
        <f t="shared" si="9"/>
        <v>67.251999999998588</v>
      </c>
      <c r="J65" s="18">
        <v>9032.1589999999997</v>
      </c>
      <c r="K65" s="46">
        <f t="shared" si="6"/>
        <v>68.565000000000509</v>
      </c>
    </row>
    <row r="66" spans="1:11" ht="15">
      <c r="A66" s="86" t="s">
        <v>80</v>
      </c>
      <c r="B66" s="95" t="s">
        <v>123</v>
      </c>
      <c r="C66" s="18">
        <v>8620.5210000000006</v>
      </c>
      <c r="D66" s="18">
        <v>8638.3680000000004</v>
      </c>
      <c r="E66" s="11">
        <f t="shared" si="4"/>
        <v>17.846999999999753</v>
      </c>
      <c r="F66" s="18">
        <v>8678.7330000000002</v>
      </c>
      <c r="G66" s="6">
        <f t="shared" si="8"/>
        <v>40.364999999999782</v>
      </c>
      <c r="H66" s="18">
        <v>8746.9040000000005</v>
      </c>
      <c r="I66" s="40">
        <f t="shared" si="9"/>
        <v>68.171000000000276</v>
      </c>
      <c r="J66" s="18">
        <v>8816.3160000000007</v>
      </c>
      <c r="K66" s="46">
        <f t="shared" si="6"/>
        <v>69.412000000000262</v>
      </c>
    </row>
    <row r="67" spans="1:11" ht="15">
      <c r="A67" s="86" t="s">
        <v>78</v>
      </c>
      <c r="B67" s="95" t="s">
        <v>123</v>
      </c>
      <c r="C67" s="18">
        <v>8870.8179999999993</v>
      </c>
      <c r="D67" s="18">
        <v>8886.9590000000007</v>
      </c>
      <c r="E67" s="11">
        <f t="shared" si="4"/>
        <v>16.141000000001441</v>
      </c>
      <c r="F67" s="18">
        <v>8925.1890000000003</v>
      </c>
      <c r="G67" s="6">
        <f t="shared" si="8"/>
        <v>38.229999999999563</v>
      </c>
      <c r="H67" s="18">
        <v>8991.4459999999999</v>
      </c>
      <c r="I67" s="40">
        <f t="shared" si="9"/>
        <v>66.256999999999607</v>
      </c>
      <c r="J67" s="18">
        <v>9059.1630000000005</v>
      </c>
      <c r="K67" s="46">
        <f t="shared" si="6"/>
        <v>67.717000000000553</v>
      </c>
    </row>
    <row r="68" spans="1:11" ht="15.75" thickBot="1">
      <c r="A68" s="88" t="s">
        <v>55</v>
      </c>
      <c r="B68" s="99" t="s">
        <v>83</v>
      </c>
      <c r="C68" s="27"/>
      <c r="D68" s="27"/>
      <c r="E68" s="12">
        <f t="shared" si="4"/>
        <v>0</v>
      </c>
      <c r="F68" s="27"/>
      <c r="G68" s="7">
        <f t="shared" si="8"/>
        <v>0</v>
      </c>
      <c r="H68" s="27">
        <v>26.561</v>
      </c>
      <c r="I68" s="41">
        <f t="shared" si="9"/>
        <v>26.561</v>
      </c>
      <c r="J68" s="27">
        <v>36.689</v>
      </c>
      <c r="K68" s="48">
        <f t="shared" si="6"/>
        <v>10.128</v>
      </c>
    </row>
    <row r="69" spans="1:11" ht="15.75" thickTop="1">
      <c r="A69" s="89" t="s">
        <v>58</v>
      </c>
      <c r="B69" s="95" t="s">
        <v>123</v>
      </c>
      <c r="C69" s="29">
        <v>10530.406999999999</v>
      </c>
      <c r="D69" s="29">
        <v>10541.42</v>
      </c>
      <c r="E69" s="15">
        <f t="shared" si="4"/>
        <v>11.013000000000829</v>
      </c>
      <c r="F69" s="29">
        <v>10583.723</v>
      </c>
      <c r="G69" s="5">
        <f t="shared" si="8"/>
        <v>42.302999999999884</v>
      </c>
      <c r="H69" s="29">
        <v>10662.316999999999</v>
      </c>
      <c r="I69" s="42">
        <f t="shared" si="9"/>
        <v>78.593999999999141</v>
      </c>
      <c r="J69" s="29">
        <v>10761.611999999999</v>
      </c>
      <c r="K69" s="49">
        <f t="shared" si="6"/>
        <v>99.295000000000073</v>
      </c>
    </row>
    <row r="70" spans="1:11" ht="15">
      <c r="A70" s="86" t="s">
        <v>0</v>
      </c>
      <c r="B70" s="95" t="s">
        <v>123</v>
      </c>
      <c r="C70" s="18">
        <v>11220.96</v>
      </c>
      <c r="D70" s="18">
        <v>11239.683999999999</v>
      </c>
      <c r="E70" s="11">
        <f>D70-C70</f>
        <v>18.72400000000016</v>
      </c>
      <c r="F70" s="18">
        <v>11273.097</v>
      </c>
      <c r="G70" s="6">
        <f t="shared" si="8"/>
        <v>33.413000000000466</v>
      </c>
      <c r="H70" s="18">
        <v>11326.062</v>
      </c>
      <c r="I70" s="40">
        <f t="shared" si="9"/>
        <v>52.965000000000146</v>
      </c>
      <c r="J70" s="18">
        <v>11393.317999999999</v>
      </c>
      <c r="K70" s="46">
        <f>J70-H70</f>
        <v>67.255999999999403</v>
      </c>
    </row>
    <row r="71" spans="1:11" ht="15">
      <c r="A71" s="86" t="s">
        <v>1</v>
      </c>
      <c r="B71" s="95" t="s">
        <v>123</v>
      </c>
      <c r="C71" s="18">
        <v>5917.78</v>
      </c>
      <c r="D71" s="18">
        <v>5934.44</v>
      </c>
      <c r="E71" s="11">
        <f>D71-C71</f>
        <v>16.659999999999854</v>
      </c>
      <c r="F71" s="18">
        <v>5970.32</v>
      </c>
      <c r="G71" s="6">
        <f t="shared" si="8"/>
        <v>35.880000000000109</v>
      </c>
      <c r="H71" s="18">
        <v>6031.33</v>
      </c>
      <c r="I71" s="40">
        <f t="shared" si="9"/>
        <v>61.010000000000218</v>
      </c>
      <c r="J71" s="18">
        <v>6108.28</v>
      </c>
      <c r="K71" s="46">
        <f>J71-H71</f>
        <v>76.949999999999818</v>
      </c>
    </row>
    <row r="72" spans="1:11" ht="15">
      <c r="A72" s="86" t="s">
        <v>36</v>
      </c>
      <c r="B72" s="95" t="s">
        <v>123</v>
      </c>
      <c r="C72" s="18">
        <v>8092.81</v>
      </c>
      <c r="D72" s="18">
        <v>8109.2420000000002</v>
      </c>
      <c r="E72" s="11">
        <f>D72-C72</f>
        <v>16.431999999999789</v>
      </c>
      <c r="F72" s="18">
        <v>8140.7860000000001</v>
      </c>
      <c r="G72" s="6">
        <f t="shared" si="8"/>
        <v>31.543999999999869</v>
      </c>
      <c r="H72" s="18">
        <v>8200.18</v>
      </c>
      <c r="I72" s="40">
        <f t="shared" si="9"/>
        <v>59.394000000000233</v>
      </c>
      <c r="J72" s="18">
        <v>8262.19</v>
      </c>
      <c r="K72" s="46">
        <f>J72-H72</f>
        <v>62.010000000000218</v>
      </c>
    </row>
    <row r="73" spans="1:11" ht="15">
      <c r="A73" s="86" t="s">
        <v>37</v>
      </c>
      <c r="B73" s="95" t="s">
        <v>123</v>
      </c>
      <c r="C73" s="18">
        <v>8662.2029999999995</v>
      </c>
      <c r="D73" s="18">
        <v>8678.6350000000002</v>
      </c>
      <c r="E73" s="11">
        <f>D73-C73</f>
        <v>16.432000000000698</v>
      </c>
      <c r="F73" s="18">
        <v>8715.3430000000008</v>
      </c>
      <c r="G73" s="6">
        <f t="shared" si="8"/>
        <v>36.708000000000538</v>
      </c>
      <c r="H73" s="18">
        <v>8787.2669999999998</v>
      </c>
      <c r="I73" s="40">
        <f t="shared" si="9"/>
        <v>71.923999999999069</v>
      </c>
      <c r="J73" s="18">
        <v>8864.2829999999994</v>
      </c>
      <c r="K73" s="46">
        <f>J73-H73</f>
        <v>77.015999999999622</v>
      </c>
    </row>
    <row r="74" spans="1:11" ht="15">
      <c r="A74" s="86" t="s">
        <v>59</v>
      </c>
      <c r="B74" s="95" t="s">
        <v>123</v>
      </c>
      <c r="C74" s="18">
        <v>9655.9930000000004</v>
      </c>
      <c r="D74" s="18">
        <v>9672.7549999999992</v>
      </c>
      <c r="E74" s="11">
        <f>D74-C74</f>
        <v>16.761999999998807</v>
      </c>
      <c r="F74" s="18">
        <v>9705.8240000000005</v>
      </c>
      <c r="G74" s="6">
        <f t="shared" si="8"/>
        <v>33.069000000001324</v>
      </c>
      <c r="H74" s="18">
        <v>9778.2279999999992</v>
      </c>
      <c r="I74" s="40">
        <f t="shared" si="9"/>
        <v>72.403999999998632</v>
      </c>
      <c r="J74" s="18">
        <v>9867.2729999999992</v>
      </c>
      <c r="K74" s="46">
        <f>J74-H74</f>
        <v>89.045000000000073</v>
      </c>
    </row>
    <row r="75" spans="1:11" ht="16.5" customHeight="1">
      <c r="A75" s="86" t="s">
        <v>69</v>
      </c>
      <c r="B75" s="95" t="s">
        <v>130</v>
      </c>
      <c r="C75" s="18">
        <v>6258.21</v>
      </c>
      <c r="D75" s="18">
        <v>6272.5230000000001</v>
      </c>
      <c r="E75" s="11">
        <f t="shared" si="4"/>
        <v>14.313000000000102</v>
      </c>
      <c r="F75" s="18">
        <v>6303.54</v>
      </c>
      <c r="G75" s="6">
        <f t="shared" si="8"/>
        <v>31.016999999999825</v>
      </c>
      <c r="H75" s="18">
        <v>6352.6509999999998</v>
      </c>
      <c r="I75" s="40">
        <f t="shared" si="9"/>
        <v>49.110999999999876</v>
      </c>
      <c r="J75" s="18">
        <v>6417.7610000000004</v>
      </c>
      <c r="K75" s="46">
        <f t="shared" si="6"/>
        <v>65.110000000000582</v>
      </c>
    </row>
    <row r="76" spans="1:11" ht="15">
      <c r="A76" s="86" t="s">
        <v>68</v>
      </c>
      <c r="B76" s="94" t="s">
        <v>112</v>
      </c>
      <c r="C76" s="20">
        <v>8004</v>
      </c>
      <c r="D76" s="20">
        <v>8015</v>
      </c>
      <c r="E76" s="11">
        <f t="shared" si="4"/>
        <v>11</v>
      </c>
      <c r="F76" s="20">
        <v>8041</v>
      </c>
      <c r="G76" s="6">
        <f t="shared" si="8"/>
        <v>26</v>
      </c>
      <c r="H76" s="20">
        <v>8092.65</v>
      </c>
      <c r="I76" s="40">
        <f t="shared" si="9"/>
        <v>51.649999999999636</v>
      </c>
      <c r="J76" s="20">
        <v>8150.1109999999999</v>
      </c>
      <c r="K76" s="46">
        <f t="shared" si="6"/>
        <v>57.46100000000024</v>
      </c>
    </row>
    <row r="77" spans="1:11" ht="15">
      <c r="A77" s="86" t="s">
        <v>54</v>
      </c>
      <c r="B77" s="95" t="s">
        <v>83</v>
      </c>
      <c r="C77" s="18">
        <v>2540.1610000000001</v>
      </c>
      <c r="D77" s="18">
        <v>2542.71</v>
      </c>
      <c r="E77" s="11">
        <f t="shared" si="4"/>
        <v>2.5489999999999782</v>
      </c>
      <c r="F77" s="18">
        <v>2553.913</v>
      </c>
      <c r="G77" s="6">
        <f t="shared" si="8"/>
        <v>11.202999999999975</v>
      </c>
      <c r="H77" s="18">
        <v>2571.223</v>
      </c>
      <c r="I77" s="40">
        <f t="shared" si="9"/>
        <v>17.309999999999945</v>
      </c>
      <c r="J77" s="18">
        <v>2592.65</v>
      </c>
      <c r="K77" s="46">
        <f t="shared" si="6"/>
        <v>21.427000000000135</v>
      </c>
    </row>
    <row r="78" spans="1:11" ht="15.75" thickBot="1">
      <c r="A78" s="88" t="s">
        <v>88</v>
      </c>
      <c r="B78" s="97" t="s">
        <v>112</v>
      </c>
      <c r="C78" s="31">
        <v>12310</v>
      </c>
      <c r="D78" s="31">
        <v>12331</v>
      </c>
      <c r="E78" s="12">
        <f t="shared" si="4"/>
        <v>21</v>
      </c>
      <c r="F78" s="31">
        <v>12384</v>
      </c>
      <c r="G78" s="7">
        <f t="shared" si="8"/>
        <v>53</v>
      </c>
      <c r="H78" s="31">
        <v>12468</v>
      </c>
      <c r="I78" s="41">
        <f t="shared" si="9"/>
        <v>84</v>
      </c>
      <c r="J78" s="31">
        <v>12569.28</v>
      </c>
      <c r="K78" s="48">
        <f t="shared" si="6"/>
        <v>101.28000000000065</v>
      </c>
    </row>
    <row r="79" spans="1:11" ht="15.75" thickTop="1">
      <c r="A79" s="89" t="s">
        <v>57</v>
      </c>
      <c r="B79" s="98" t="s">
        <v>112</v>
      </c>
      <c r="C79" s="29">
        <v>4374.04</v>
      </c>
      <c r="D79" s="29">
        <v>4401.1499999999996</v>
      </c>
      <c r="E79" s="15">
        <f t="shared" ref="E79:E86" si="10">D79-C79</f>
        <v>27.109999999999673</v>
      </c>
      <c r="F79" s="29">
        <v>4423.5600000000004</v>
      </c>
      <c r="G79" s="5">
        <f t="shared" ref="G79:G110" si="11">F79-D79</f>
        <v>22.410000000000764</v>
      </c>
      <c r="H79" s="29">
        <v>4491.6499999999996</v>
      </c>
      <c r="I79" s="42">
        <f t="shared" si="9"/>
        <v>68.089999999999236</v>
      </c>
      <c r="J79" s="29">
        <v>4553.4799999999996</v>
      </c>
      <c r="K79" s="49">
        <f t="shared" si="6"/>
        <v>61.829999999999927</v>
      </c>
    </row>
    <row r="80" spans="1:11" ht="15">
      <c r="A80" s="86" t="s">
        <v>42</v>
      </c>
      <c r="B80" s="95" t="s">
        <v>83</v>
      </c>
      <c r="C80" s="18">
        <v>90.643000000000001</v>
      </c>
      <c r="D80" s="18">
        <v>90.643000000000001</v>
      </c>
      <c r="E80" s="11">
        <f t="shared" si="10"/>
        <v>0</v>
      </c>
      <c r="F80" s="18">
        <v>90.643000000000001</v>
      </c>
      <c r="G80" s="6">
        <f t="shared" si="11"/>
        <v>0</v>
      </c>
      <c r="H80" s="18">
        <v>92.349000000000004</v>
      </c>
      <c r="I80" s="40">
        <f t="shared" si="9"/>
        <v>1.7060000000000031</v>
      </c>
      <c r="J80" s="18">
        <v>93.665999999999997</v>
      </c>
      <c r="K80" s="46">
        <f t="shared" ref="K80:K86" si="12">J80-H80</f>
        <v>1.3169999999999931</v>
      </c>
    </row>
    <row r="81" spans="1:11" ht="15">
      <c r="A81" s="86" t="s">
        <v>25</v>
      </c>
      <c r="B81" s="95" t="s">
        <v>123</v>
      </c>
      <c r="C81" s="18">
        <v>5983.4</v>
      </c>
      <c r="D81" s="18">
        <v>5994.04</v>
      </c>
      <c r="E81" s="11">
        <f>D81-C81</f>
        <v>10.640000000000327</v>
      </c>
      <c r="F81" s="18">
        <v>6023.96</v>
      </c>
      <c r="G81" s="6">
        <f t="shared" si="11"/>
        <v>29.920000000000073</v>
      </c>
      <c r="H81" s="18">
        <v>6075.69</v>
      </c>
      <c r="I81" s="40">
        <f t="shared" si="9"/>
        <v>51.729999999999563</v>
      </c>
      <c r="J81" s="18">
        <v>6131.63</v>
      </c>
      <c r="K81" s="46">
        <f>J81-H81</f>
        <v>55.940000000000509</v>
      </c>
    </row>
    <row r="82" spans="1:11" ht="15">
      <c r="A82" s="86" t="s">
        <v>24</v>
      </c>
      <c r="B82" s="95" t="s">
        <v>123</v>
      </c>
      <c r="C82" s="18">
        <v>17.87</v>
      </c>
      <c r="D82" s="18">
        <v>25.82</v>
      </c>
      <c r="E82" s="11">
        <f t="shared" si="10"/>
        <v>7.9499999999999993</v>
      </c>
      <c r="F82" s="18">
        <v>40.299999999999997</v>
      </c>
      <c r="G82" s="6">
        <f t="shared" si="11"/>
        <v>14.479999999999997</v>
      </c>
      <c r="H82" s="18">
        <v>66.680000000000007</v>
      </c>
      <c r="I82" s="40">
        <f t="shared" si="9"/>
        <v>26.38000000000001</v>
      </c>
      <c r="J82" s="18">
        <v>94.93</v>
      </c>
      <c r="K82" s="46">
        <f t="shared" si="12"/>
        <v>28.25</v>
      </c>
    </row>
    <row r="83" spans="1:11" ht="15">
      <c r="A83" s="86" t="s">
        <v>2</v>
      </c>
      <c r="B83" s="95" t="s">
        <v>123</v>
      </c>
      <c r="C83" s="18">
        <v>100.63</v>
      </c>
      <c r="D83" s="18">
        <v>100.63</v>
      </c>
      <c r="E83" s="11">
        <f t="shared" si="10"/>
        <v>0</v>
      </c>
      <c r="F83" s="18">
        <v>1513.92</v>
      </c>
      <c r="G83" s="6">
        <f t="shared" si="11"/>
        <v>1413.29</v>
      </c>
      <c r="H83" s="18">
        <v>1536.15</v>
      </c>
      <c r="I83" s="40">
        <f t="shared" si="9"/>
        <v>22.230000000000018</v>
      </c>
      <c r="J83" s="18">
        <v>1557.8</v>
      </c>
      <c r="K83" s="46">
        <f t="shared" si="12"/>
        <v>21.649999999999864</v>
      </c>
    </row>
    <row r="84" spans="1:11" ht="15">
      <c r="A84" s="86" t="s">
        <v>3</v>
      </c>
      <c r="B84" s="95" t="s">
        <v>123</v>
      </c>
      <c r="C84" s="18">
        <v>1091.68</v>
      </c>
      <c r="D84" s="18">
        <v>1091.68</v>
      </c>
      <c r="E84" s="11">
        <f t="shared" si="10"/>
        <v>0</v>
      </c>
      <c r="F84" s="18">
        <v>1098.72</v>
      </c>
      <c r="G84" s="6">
        <f t="shared" si="11"/>
        <v>7.0399999999999636</v>
      </c>
      <c r="H84" s="18">
        <v>1123.45</v>
      </c>
      <c r="I84" s="40">
        <f t="shared" si="9"/>
        <v>24.730000000000018</v>
      </c>
      <c r="J84" s="18">
        <v>1148.1400000000001</v>
      </c>
      <c r="K84" s="46">
        <f t="shared" si="12"/>
        <v>24.690000000000055</v>
      </c>
    </row>
    <row r="85" spans="1:11" ht="15">
      <c r="A85" s="86" t="s">
        <v>22</v>
      </c>
      <c r="B85" s="95" t="s">
        <v>123</v>
      </c>
      <c r="C85" s="18">
        <v>80.668000000000006</v>
      </c>
      <c r="D85" s="18">
        <v>80.668000000000006</v>
      </c>
      <c r="E85" s="11">
        <f t="shared" si="10"/>
        <v>0</v>
      </c>
      <c r="F85" s="18">
        <v>87.93</v>
      </c>
      <c r="G85" s="6">
        <f t="shared" si="11"/>
        <v>7.2620000000000005</v>
      </c>
      <c r="H85" s="18">
        <v>99.186000000000007</v>
      </c>
      <c r="I85" s="40">
        <f t="shared" si="9"/>
        <v>11.256</v>
      </c>
      <c r="J85" s="18">
        <v>111.425</v>
      </c>
      <c r="K85" s="46">
        <f t="shared" si="12"/>
        <v>12.23899999999999</v>
      </c>
    </row>
    <row r="86" spans="1:11" ht="15.75" thickBot="1">
      <c r="A86" s="88" t="s">
        <v>23</v>
      </c>
      <c r="B86" s="95" t="s">
        <v>123</v>
      </c>
      <c r="C86" s="27">
        <v>31.343</v>
      </c>
      <c r="D86" s="27">
        <v>31.343</v>
      </c>
      <c r="E86" s="12">
        <f t="shared" si="10"/>
        <v>0</v>
      </c>
      <c r="F86" s="27">
        <v>34.241</v>
      </c>
      <c r="G86" s="7">
        <f t="shared" si="11"/>
        <v>2.8979999999999997</v>
      </c>
      <c r="H86" s="27">
        <v>38.673999999999999</v>
      </c>
      <c r="I86" s="41">
        <f t="shared" si="9"/>
        <v>4.4329999999999998</v>
      </c>
      <c r="J86" s="27">
        <v>43.627000000000002</v>
      </c>
      <c r="K86" s="48">
        <f t="shared" si="12"/>
        <v>4.953000000000003</v>
      </c>
    </row>
    <row r="87" spans="1:11" ht="16.5" thickTop="1" thickBot="1">
      <c r="A87" s="32" t="s">
        <v>103</v>
      </c>
      <c r="B87" s="95" t="s">
        <v>123</v>
      </c>
      <c r="C87" s="34"/>
      <c r="D87" s="33"/>
      <c r="E87" s="13"/>
      <c r="F87" s="34"/>
      <c r="G87" s="9">
        <v>17.739999999999998</v>
      </c>
      <c r="H87" s="34"/>
      <c r="I87" s="83">
        <v>26586</v>
      </c>
      <c r="J87" s="34"/>
      <c r="K87" s="84">
        <v>30373</v>
      </c>
    </row>
    <row r="88" spans="1:11" ht="29.25" thickTop="1">
      <c r="A88" s="89" t="s">
        <v>94</v>
      </c>
      <c r="B88" s="100" t="s">
        <v>83</v>
      </c>
      <c r="C88" s="29"/>
      <c r="D88" s="29">
        <v>346.04899999999998</v>
      </c>
      <c r="E88" s="15">
        <v>0</v>
      </c>
      <c r="F88" s="29">
        <v>362.38600000000002</v>
      </c>
      <c r="G88" s="5">
        <f t="shared" ref="G88:G100" si="13">F88-D88</f>
        <v>16.337000000000046</v>
      </c>
      <c r="H88" s="29">
        <v>386.14499999999998</v>
      </c>
      <c r="I88" s="40">
        <f t="shared" ref="I88:I100" si="14">H88-F88</f>
        <v>23.758999999999958</v>
      </c>
      <c r="J88" s="29">
        <v>414.48500000000001</v>
      </c>
      <c r="K88" s="49">
        <f t="shared" ref="K88:K98" si="15">J88-H88</f>
        <v>28.340000000000032</v>
      </c>
    </row>
    <row r="89" spans="1:11" ht="15">
      <c r="A89" s="86" t="s">
        <v>95</v>
      </c>
      <c r="B89" s="95" t="s">
        <v>83</v>
      </c>
      <c r="C89" s="29"/>
      <c r="D89" s="18">
        <v>898.35500000000002</v>
      </c>
      <c r="E89" s="11">
        <v>0</v>
      </c>
      <c r="F89" s="18">
        <v>899.48400000000004</v>
      </c>
      <c r="G89" s="6">
        <f t="shared" si="13"/>
        <v>1.1290000000000191</v>
      </c>
      <c r="H89" s="18">
        <v>901.25900000000001</v>
      </c>
      <c r="I89" s="40">
        <f t="shared" si="14"/>
        <v>1.7749999999999773</v>
      </c>
      <c r="J89" s="18">
        <v>904.59299999999996</v>
      </c>
      <c r="K89" s="85">
        <v>6589</v>
      </c>
    </row>
    <row r="90" spans="1:11" ht="15">
      <c r="A90" s="86" t="s">
        <v>96</v>
      </c>
      <c r="B90" s="95" t="s">
        <v>83</v>
      </c>
      <c r="C90" s="18"/>
      <c r="D90" s="18">
        <v>1365.96</v>
      </c>
      <c r="E90" s="11">
        <v>0</v>
      </c>
      <c r="F90" s="18">
        <v>1370.92</v>
      </c>
      <c r="G90" s="6">
        <f t="shared" si="13"/>
        <v>4.9600000000000364</v>
      </c>
      <c r="H90" s="18">
        <v>1378.76</v>
      </c>
      <c r="I90" s="40">
        <f t="shared" si="14"/>
        <v>7.8399999999999181</v>
      </c>
      <c r="J90" s="18">
        <v>1387.3420000000001</v>
      </c>
      <c r="K90" s="46">
        <f t="shared" si="15"/>
        <v>8.5820000000001073</v>
      </c>
    </row>
    <row r="91" spans="1:11" ht="15">
      <c r="A91" s="86" t="s">
        <v>97</v>
      </c>
      <c r="B91" s="95" t="s">
        <v>83</v>
      </c>
      <c r="C91" s="29"/>
      <c r="D91" s="18">
        <v>2912.4259999999999</v>
      </c>
      <c r="E91" s="11">
        <v>0</v>
      </c>
      <c r="F91" s="18">
        <v>2924.51</v>
      </c>
      <c r="G91" s="6">
        <f t="shared" si="13"/>
        <v>12.084000000000287</v>
      </c>
      <c r="H91" s="18">
        <v>2951.68</v>
      </c>
      <c r="I91" s="40">
        <f t="shared" si="14"/>
        <v>27.169999999999618</v>
      </c>
      <c r="J91" s="18">
        <v>2981.7829999999999</v>
      </c>
      <c r="K91" s="46">
        <f t="shared" si="15"/>
        <v>30.103000000000065</v>
      </c>
    </row>
    <row r="92" spans="1:11" ht="15.75" thickBot="1">
      <c r="A92" s="88" t="s">
        <v>98</v>
      </c>
      <c r="B92" s="99" t="s">
        <v>83</v>
      </c>
      <c r="C92" s="29"/>
      <c r="D92" s="28">
        <v>2982.05</v>
      </c>
      <c r="E92" s="12">
        <v>0</v>
      </c>
      <c r="F92" s="27">
        <v>2991.51</v>
      </c>
      <c r="G92" s="7">
        <f t="shared" si="13"/>
        <v>9.4600000000000364</v>
      </c>
      <c r="H92" s="27">
        <v>3008.95</v>
      </c>
      <c r="I92" s="41">
        <f t="shared" si="14"/>
        <v>17.4399999999996</v>
      </c>
      <c r="J92" s="27">
        <v>3028.1930000000002</v>
      </c>
      <c r="K92" s="48">
        <f t="shared" si="15"/>
        <v>19.243000000000393</v>
      </c>
    </row>
    <row r="93" spans="1:11" ht="16.5" thickTop="1" thickBot="1">
      <c r="A93" s="90" t="s">
        <v>99</v>
      </c>
      <c r="B93" s="101" t="s">
        <v>83</v>
      </c>
      <c r="C93" s="29"/>
      <c r="D93" s="35">
        <v>3189.92</v>
      </c>
      <c r="E93" s="14">
        <v>0</v>
      </c>
      <c r="F93" s="35">
        <v>3213.66</v>
      </c>
      <c r="G93" s="8">
        <f t="shared" si="13"/>
        <v>23.739999999999782</v>
      </c>
      <c r="H93" s="35">
        <v>3258.49</v>
      </c>
      <c r="I93" s="43">
        <f t="shared" si="14"/>
        <v>44.829999999999927</v>
      </c>
      <c r="J93" s="35">
        <v>3306.41</v>
      </c>
      <c r="K93" s="51">
        <f t="shared" si="15"/>
        <v>47.920000000000073</v>
      </c>
    </row>
    <row r="94" spans="1:11" ht="16.5" thickTop="1" thickBot="1">
      <c r="A94" s="91" t="s">
        <v>100</v>
      </c>
      <c r="B94" s="102" t="s">
        <v>83</v>
      </c>
      <c r="C94" s="29"/>
      <c r="D94" s="34">
        <v>92.195999999999998</v>
      </c>
      <c r="E94" s="13">
        <v>0</v>
      </c>
      <c r="F94" s="34">
        <v>94.77</v>
      </c>
      <c r="G94" s="9">
        <f t="shared" si="13"/>
        <v>2.5739999999999981</v>
      </c>
      <c r="H94" s="34">
        <v>103.52800000000001</v>
      </c>
      <c r="I94" s="44">
        <f t="shared" si="14"/>
        <v>8.7580000000000098</v>
      </c>
      <c r="J94" s="34">
        <v>112.268</v>
      </c>
      <c r="K94" s="50">
        <f t="shared" si="15"/>
        <v>8.7399999999999949</v>
      </c>
    </row>
    <row r="95" spans="1:11" ht="16.5" thickTop="1" thickBot="1">
      <c r="A95" s="90" t="s">
        <v>101</v>
      </c>
      <c r="B95" s="102" t="s">
        <v>83</v>
      </c>
      <c r="C95" s="29"/>
      <c r="D95" s="35">
        <v>45.529000000000003</v>
      </c>
      <c r="E95" s="14">
        <v>0</v>
      </c>
      <c r="F95" s="35">
        <v>47.03</v>
      </c>
      <c r="G95" s="8">
        <f t="shared" si="13"/>
        <v>1.5009999999999977</v>
      </c>
      <c r="H95" s="35">
        <v>49.622999999999998</v>
      </c>
      <c r="I95" s="43">
        <f t="shared" si="14"/>
        <v>2.5929999999999964</v>
      </c>
      <c r="J95" s="35">
        <v>52.831000000000003</v>
      </c>
      <c r="K95" s="51">
        <f t="shared" si="15"/>
        <v>3.2080000000000055</v>
      </c>
    </row>
    <row r="96" spans="1:11" ht="16.5" thickTop="1" thickBot="1">
      <c r="A96" s="92" t="s">
        <v>125</v>
      </c>
      <c r="B96" s="102" t="s">
        <v>83</v>
      </c>
      <c r="C96" s="29"/>
      <c r="D96" s="36">
        <v>2291.25</v>
      </c>
      <c r="E96" s="38">
        <v>0</v>
      </c>
      <c r="F96" s="36">
        <v>2292.96</v>
      </c>
      <c r="G96" s="10">
        <f t="shared" si="13"/>
        <v>1.7100000000000364</v>
      </c>
      <c r="H96" s="36">
        <v>2321.4</v>
      </c>
      <c r="I96" s="42">
        <f t="shared" si="14"/>
        <v>28.440000000000055</v>
      </c>
      <c r="J96" s="36">
        <v>2349.84</v>
      </c>
      <c r="K96" s="52">
        <f t="shared" si="15"/>
        <v>28.440000000000055</v>
      </c>
    </row>
    <row r="97" spans="1:11" ht="16.5" thickTop="1" thickBot="1">
      <c r="A97" s="86" t="s">
        <v>126</v>
      </c>
      <c r="B97" s="102" t="s">
        <v>83</v>
      </c>
      <c r="C97" s="29"/>
      <c r="D97" s="18">
        <v>204.36199999999999</v>
      </c>
      <c r="E97" s="11">
        <v>0</v>
      </c>
      <c r="F97" s="18">
        <v>205.512</v>
      </c>
      <c r="G97" s="6">
        <f t="shared" si="13"/>
        <v>1.1500000000000057</v>
      </c>
      <c r="H97" s="18">
        <v>207.89699999999999</v>
      </c>
      <c r="I97" s="42">
        <f t="shared" si="14"/>
        <v>2.3849999999999909</v>
      </c>
      <c r="J97" s="18">
        <v>210.845</v>
      </c>
      <c r="K97" s="46">
        <f t="shared" si="15"/>
        <v>2.9480000000000075</v>
      </c>
    </row>
    <row r="98" spans="1:11" ht="16.5" thickTop="1" thickBot="1">
      <c r="A98" s="88" t="s">
        <v>127</v>
      </c>
      <c r="B98" s="102" t="s">
        <v>83</v>
      </c>
      <c r="C98" s="27"/>
      <c r="D98" s="27">
        <v>0</v>
      </c>
      <c r="E98" s="12">
        <v>0</v>
      </c>
      <c r="F98" s="27">
        <v>18.16</v>
      </c>
      <c r="G98" s="7">
        <f t="shared" si="13"/>
        <v>18.16</v>
      </c>
      <c r="H98" s="27">
        <v>46.54</v>
      </c>
      <c r="I98" s="41">
        <f t="shared" si="14"/>
        <v>28.38</v>
      </c>
      <c r="J98" s="27">
        <v>76.037999999999997</v>
      </c>
      <c r="K98" s="48">
        <f t="shared" si="15"/>
        <v>29.497999999999998</v>
      </c>
    </row>
    <row r="99" spans="1:11" ht="19.5" customHeight="1" thickTop="1" thickBot="1">
      <c r="A99" s="90" t="s">
        <v>104</v>
      </c>
      <c r="B99" s="102" t="s">
        <v>83</v>
      </c>
      <c r="C99" s="35"/>
      <c r="D99" s="35"/>
      <c r="E99" s="14">
        <f t="shared" ref="E99:E100" si="16">D99-C99</f>
        <v>0</v>
      </c>
      <c r="F99" s="35"/>
      <c r="G99" s="8">
        <f t="shared" si="13"/>
        <v>0</v>
      </c>
      <c r="H99" s="35"/>
      <c r="I99" s="44">
        <f t="shared" si="14"/>
        <v>0</v>
      </c>
      <c r="J99" s="35"/>
      <c r="K99" s="51">
        <v>6.43</v>
      </c>
    </row>
    <row r="100" spans="1:11" ht="30" thickTop="1" thickBot="1">
      <c r="A100" s="90" t="s">
        <v>105</v>
      </c>
      <c r="B100" s="101" t="s">
        <v>83</v>
      </c>
      <c r="C100" s="37"/>
      <c r="D100" s="37"/>
      <c r="E100" s="39">
        <f t="shared" si="16"/>
        <v>0</v>
      </c>
      <c r="F100" s="37"/>
      <c r="G100" s="16">
        <f t="shared" si="13"/>
        <v>0</v>
      </c>
      <c r="H100" s="37"/>
      <c r="I100" s="45">
        <f t="shared" si="14"/>
        <v>0</v>
      </c>
      <c r="J100" s="37"/>
      <c r="K100" s="53">
        <v>25.88</v>
      </c>
    </row>
    <row r="101" spans="1:11" ht="15.75" thickTop="1">
      <c r="B101" s="103"/>
      <c r="E101" s="4"/>
      <c r="G101" s="4"/>
      <c r="I101" s="4"/>
      <c r="K10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01.2025 -04.2025</vt:lpstr>
      <vt:lpstr>09.2024-12.2024</vt:lpstr>
      <vt:lpstr>'01.2025 -04.2025'!Print_Area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Ilgonis Igaunis</dc:creator>
  <cp:lastModifiedBy>Andris</cp:lastModifiedBy>
  <cp:lastPrinted>2025-03-17T08:41:16Z</cp:lastPrinted>
  <dcterms:created xsi:type="dcterms:W3CDTF">2024-12-02T10:01:29Z</dcterms:created>
  <dcterms:modified xsi:type="dcterms:W3CDTF">2025-05-09T20:40:06Z</dcterms:modified>
</cp:coreProperties>
</file>